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15" windowHeight="78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<sst xmlns="http://schemas.openxmlformats.org/spreadsheetml/2006/main" count="231" uniqueCount="123">
  <si>
    <t>итого</t>
  </si>
  <si>
    <t xml:space="preserve">наименование </t>
  </si>
  <si>
    <t>цена</t>
  </si>
  <si>
    <t>кол-во</t>
  </si>
  <si>
    <t>сумма, руб.</t>
  </si>
  <si>
    <t>мебель для детских групп</t>
  </si>
  <si>
    <t>стул (хохлома)</t>
  </si>
  <si>
    <t>стул детский</t>
  </si>
  <si>
    <t>кровать детская</t>
  </si>
  <si>
    <t>шкаф для пособий</t>
  </si>
  <si>
    <t>шкаф для полотенец</t>
  </si>
  <si>
    <t>весы циферблатные</t>
  </si>
  <si>
    <t>шкаф д/одежды дет.</t>
  </si>
  <si>
    <t>шкаф д/одежды дет.5-секц</t>
  </si>
  <si>
    <t>шкаф д/одежды дет.3-секц</t>
  </si>
  <si>
    <t>банкетки для раздеваний</t>
  </si>
  <si>
    <t>книжный шкаф</t>
  </si>
  <si>
    <t>кровать 2-х ярусная</t>
  </si>
  <si>
    <t>кравать раздвижная 3-х ярусная</t>
  </si>
  <si>
    <t>стол детский</t>
  </si>
  <si>
    <t>шкаф  для игрушек</t>
  </si>
  <si>
    <t>игровой уголок</t>
  </si>
  <si>
    <t>электровычислительная техника</t>
  </si>
  <si>
    <t>компьютер</t>
  </si>
  <si>
    <t>принтер</t>
  </si>
  <si>
    <t>сканер</t>
  </si>
  <si>
    <t>телефон</t>
  </si>
  <si>
    <t>ноутбук</t>
  </si>
  <si>
    <t>интерактивная доска</t>
  </si>
  <si>
    <t>видео, радиотехника</t>
  </si>
  <si>
    <t>электопианино</t>
  </si>
  <si>
    <t>музыкальный центр</t>
  </si>
  <si>
    <t>синтезатор</t>
  </si>
  <si>
    <t>машина посудомоечная</t>
  </si>
  <si>
    <t>пианино</t>
  </si>
  <si>
    <t>телевизор плазменный большой</t>
  </si>
  <si>
    <t>оборудование для пищеблоков</t>
  </si>
  <si>
    <t>миксер</t>
  </si>
  <si>
    <t>пароконвектомат</t>
  </si>
  <si>
    <t>пылесос моющий</t>
  </si>
  <si>
    <t>холодильник 2-камерный</t>
  </si>
  <si>
    <t>газовая плита</t>
  </si>
  <si>
    <t>каток гладильный</t>
  </si>
  <si>
    <t>машина стиральная</t>
  </si>
  <si>
    <t>машина сушильная</t>
  </si>
  <si>
    <t>кулер</t>
  </si>
  <si>
    <t>холодильник</t>
  </si>
  <si>
    <t>электроплита 6-ти комф</t>
  </si>
  <si>
    <t>электросковорода на 65л.</t>
  </si>
  <si>
    <t>электрокипятильник на 60л.</t>
  </si>
  <si>
    <t>холодильный шкаф</t>
  </si>
  <si>
    <t>холодильный шкаф для овощей</t>
  </si>
  <si>
    <t>жарочный шкаф</t>
  </si>
  <si>
    <t>картофелечистка</t>
  </si>
  <si>
    <t>хлеборезка</t>
  </si>
  <si>
    <t>шкаф вытяжной</t>
  </si>
  <si>
    <t>сплитсистема</t>
  </si>
  <si>
    <t>чайник электрический</t>
  </si>
  <si>
    <t>овощерезка</t>
  </si>
  <si>
    <t>электромясорубка</t>
  </si>
  <si>
    <t>ларь низкотемпературный</t>
  </si>
  <si>
    <t>мебель кухонная</t>
  </si>
  <si>
    <t>стол кондитерский</t>
  </si>
  <si>
    <t>шкаф для спец/одежды</t>
  </si>
  <si>
    <t>столы для пищеблока</t>
  </si>
  <si>
    <t>стеллаж для посуды</t>
  </si>
  <si>
    <t>пожарное оборудование</t>
  </si>
  <si>
    <t>газодымозащитный комплект ГДЗК</t>
  </si>
  <si>
    <t>спортивное оборудование</t>
  </si>
  <si>
    <t>велотренажер дет</t>
  </si>
  <si>
    <t>сухой бассейн с пластиковыми шторами</t>
  </si>
  <si>
    <t>модули для физзанятий</t>
  </si>
  <si>
    <t>офисная мебель</t>
  </si>
  <si>
    <t>стулья офисные</t>
  </si>
  <si>
    <t>шкаф для документации</t>
  </si>
  <si>
    <t>стол офисный</t>
  </si>
  <si>
    <t>ИТОГО:</t>
  </si>
  <si>
    <t xml:space="preserve">Приобретение основных средств </t>
  </si>
  <si>
    <t xml:space="preserve">Кастрюля 20л </t>
  </si>
  <si>
    <t>Кастрюля 25 л</t>
  </si>
  <si>
    <t>Кастрюля 30-50л</t>
  </si>
  <si>
    <t>Тарелка суповая</t>
  </si>
  <si>
    <t>Тарелка десертная</t>
  </si>
  <si>
    <t>Чашка чайная</t>
  </si>
  <si>
    <t>ведро эмалированное</t>
  </si>
  <si>
    <t>чайник</t>
  </si>
  <si>
    <t>пододеяльник</t>
  </si>
  <si>
    <t>простынь</t>
  </si>
  <si>
    <t>наволочка</t>
  </si>
  <si>
    <t>полотенце</t>
  </si>
  <si>
    <t>матрац</t>
  </si>
  <si>
    <t>наматрасники</t>
  </si>
  <si>
    <t>подушка</t>
  </si>
  <si>
    <t>покрывало</t>
  </si>
  <si>
    <t>одеяло</t>
  </si>
  <si>
    <t>салфетки</t>
  </si>
  <si>
    <t xml:space="preserve">скатерть </t>
  </si>
  <si>
    <t>халат</t>
  </si>
  <si>
    <t>кухонная спецодежда</t>
  </si>
  <si>
    <t>имеет</t>
  </si>
  <si>
    <t>подл</t>
  </si>
  <si>
    <t>списан</t>
  </si>
  <si>
    <t>Мягкий инвентарь 340</t>
  </si>
  <si>
    <t>Кухонный инвентарь  340с</t>
  </si>
  <si>
    <t>кух. Иив.</t>
  </si>
  <si>
    <t>моющ</t>
  </si>
  <si>
    <t>кол-во групп</t>
  </si>
  <si>
    <t>сумма на год тыс.руб.</t>
  </si>
  <si>
    <t>основных</t>
  </si>
  <si>
    <t>Потребность</t>
  </si>
  <si>
    <t>Курсы повышения</t>
  </si>
  <si>
    <t>кол-во потребность</t>
  </si>
  <si>
    <t>Аттестация раб мест</t>
  </si>
  <si>
    <t>Мед осмотр</t>
  </si>
  <si>
    <t>Кол-во чел</t>
  </si>
  <si>
    <t>кол-во чел</t>
  </si>
  <si>
    <t>Сумма</t>
  </si>
  <si>
    <t>Основные средства 310</t>
  </si>
  <si>
    <t>ся в наличии</t>
  </si>
  <si>
    <t>Хоз. товары по МДОУ  340 ст</t>
  </si>
  <si>
    <t>Проект бюджета на 2014 год</t>
  </si>
  <si>
    <t>Командировки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</si>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</sst>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10"/>
      <color indexed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right"/>
      <protection/>
    </xf>
    <xf numFmtId="168" fontId="3" fillId="0" borderId="10" xfId="54" applyNumberFormat="1" applyBorder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168" fontId="0" fillId="0" borderId="10" xfId="0" applyNumberFormat="1" applyBorder="1" applyAlignment="1">
      <alignment/>
    </xf>
    <xf numFmtId="0" fontId="0" fillId="35" borderId="10" xfId="0" applyFill="1" applyBorder="1" applyAlignment="1">
      <alignment horizontal="center" wrapText="1"/>
    </xf>
    <xf numFmtId="0" fontId="4" fillId="35" borderId="12" xfId="54" applyFont="1" applyFill="1" applyBorder="1" applyAlignment="1">
      <alignment horizontal="center" wrapText="1"/>
      <protection/>
    </xf>
    <xf numFmtId="0" fontId="4" fillId="35" borderId="13" xfId="54" applyFont="1" applyFill="1" applyBorder="1" applyAlignment="1">
      <alignment horizontal="center" wrapText="1"/>
      <protection/>
    </xf>
    <xf numFmtId="0" fontId="4" fillId="35" borderId="14" xfId="54" applyFont="1" applyFill="1" applyBorder="1" applyAlignment="1">
      <alignment horizontal="center" wrapText="1"/>
      <protection/>
    </xf>
    <xf numFmtId="0" fontId="0" fillId="35" borderId="13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36" borderId="0" xfId="0" applyFont="1" applyFill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7" borderId="16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ожения  новые 200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zoomScalePageLayoutView="0" workbookViewId="0" topLeftCell="A1">
      <selection activeCell="H90" sqref="H90"/>
    </sheetView>
  </sheetViews>
  <sheetFormatPr defaultColWidth="9.140625" defaultRowHeight="15"/>
  <cols>
    <col min="2" max="2" width="25.00390625" style="0" customWidth="1"/>
    <col min="3" max="3" width="11.140625" style="0" customWidth="1"/>
    <col min="4" max="4" width="8.7109375" style="0" customWidth="1"/>
    <col min="5" max="5" width="12.7109375" style="0" customWidth="1"/>
    <col min="7" max="7" width="19.421875" style="0" customWidth="1"/>
    <col min="8" max="8" width="21.8515625" style="0" customWidth="1"/>
  </cols>
  <sheetData>
    <row r="1" spans="2:8" ht="15">
      <c r="B1" s="46" t="s">
        <v>120</v>
      </c>
      <c r="C1" s="46"/>
      <c r="D1" s="46"/>
      <c r="E1" s="46"/>
      <c r="F1" s="46"/>
      <c r="G1" s="46"/>
      <c r="H1" s="46"/>
    </row>
    <row r="2" ht="15" customHeight="1"/>
    <row r="3" spans="2:6" ht="15">
      <c r="B3" s="7" t="s">
        <v>103</v>
      </c>
      <c r="F3" s="7" t="s">
        <v>119</v>
      </c>
    </row>
    <row r="4" spans="6:9" ht="15">
      <c r="F4" s="28"/>
      <c r="G4" s="29" t="s">
        <v>104</v>
      </c>
      <c r="H4" s="29" t="s">
        <v>105</v>
      </c>
      <c r="I4" s="1"/>
    </row>
    <row r="5" spans="2:10" ht="39">
      <c r="B5" s="23" t="s">
        <v>1</v>
      </c>
      <c r="C5" s="23" t="s">
        <v>111</v>
      </c>
      <c r="F5" s="33" t="s">
        <v>106</v>
      </c>
      <c r="G5" s="33" t="s">
        <v>107</v>
      </c>
      <c r="H5" s="35" t="s">
        <v>107</v>
      </c>
      <c r="I5" s="32" t="s">
        <v>0</v>
      </c>
      <c r="J5" s="27"/>
    </row>
    <row r="6" spans="2:9" ht="26.25">
      <c r="B6" s="24" t="s">
        <v>78</v>
      </c>
      <c r="C6" s="24">
        <v>6</v>
      </c>
      <c r="F6" s="34" t="s">
        <v>108</v>
      </c>
      <c r="G6" s="36"/>
      <c r="H6" s="37"/>
      <c r="I6" s="32"/>
    </row>
    <row r="7" spans="2:9" ht="26.25" customHeight="1">
      <c r="B7" s="24" t="s">
        <v>79</v>
      </c>
      <c r="C7" s="24">
        <v>6</v>
      </c>
      <c r="F7" s="5">
        <v>5</v>
      </c>
      <c r="G7" s="6">
        <v>50000</v>
      </c>
      <c r="H7" s="30">
        <v>30000</v>
      </c>
      <c r="I7" s="31">
        <v>80000</v>
      </c>
    </row>
    <row r="8" spans="2:3" ht="15">
      <c r="B8" s="24" t="s">
        <v>80</v>
      </c>
      <c r="C8" s="24">
        <v>6</v>
      </c>
    </row>
    <row r="9" spans="2:3" ht="15">
      <c r="B9" s="24" t="s">
        <v>81</v>
      </c>
      <c r="C9" s="24">
        <v>6</v>
      </c>
    </row>
    <row r="10" spans="2:3" ht="15">
      <c r="B10" s="24" t="s">
        <v>82</v>
      </c>
      <c r="C10" s="24">
        <v>6</v>
      </c>
    </row>
    <row r="11" spans="2:3" ht="15">
      <c r="B11" s="24" t="s">
        <v>83</v>
      </c>
      <c r="C11" s="24">
        <v>6</v>
      </c>
    </row>
    <row r="12" spans="2:3" ht="15">
      <c r="B12" s="24" t="s">
        <v>84</v>
      </c>
      <c r="C12" s="24">
        <v>6</v>
      </c>
    </row>
    <row r="13" spans="2:3" ht="15">
      <c r="B13" s="24" t="s">
        <v>85</v>
      </c>
      <c r="C13" s="24">
        <v>6</v>
      </c>
    </row>
    <row r="14" spans="2:3" ht="15">
      <c r="B14" s="43" t="s">
        <v>122</v>
      </c>
      <c r="C14" s="43" t="s">
        <v>122</v>
      </c>
    </row>
    <row r="17" spans="2:8" ht="15">
      <c r="B17" s="48" t="s">
        <v>102</v>
      </c>
      <c r="C17" s="26" t="s">
        <v>99</v>
      </c>
      <c r="D17" s="26" t="s">
        <v>100</v>
      </c>
      <c r="E17" s="47" t="s">
        <v>109</v>
      </c>
      <c r="G17" s="25"/>
      <c r="H17" s="25" t="s">
        <v>114</v>
      </c>
    </row>
    <row r="18" spans="2:8" ht="15">
      <c r="B18" s="49"/>
      <c r="C18" s="26" t="s">
        <v>118</v>
      </c>
      <c r="D18" s="26" t="s">
        <v>101</v>
      </c>
      <c r="E18" s="47"/>
      <c r="G18" s="3" t="s">
        <v>110</v>
      </c>
      <c r="H18" s="3">
        <v>10</v>
      </c>
    </row>
    <row r="19" spans="2:8" ht="15">
      <c r="B19" s="3" t="s">
        <v>86</v>
      </c>
      <c r="C19" s="3">
        <v>150</v>
      </c>
      <c r="D19" s="3"/>
      <c r="E19" s="3"/>
      <c r="G19" s="3" t="s">
        <v>112</v>
      </c>
      <c r="H19" s="3">
        <v>10</v>
      </c>
    </row>
    <row r="20" spans="2:5" ht="15">
      <c r="B20" s="3" t="s">
        <v>87</v>
      </c>
      <c r="C20" s="3">
        <v>150</v>
      </c>
      <c r="D20" s="3"/>
      <c r="E20" s="3"/>
    </row>
    <row r="21" spans="2:9" ht="15">
      <c r="B21" s="3" t="s">
        <v>88</v>
      </c>
      <c r="C21" s="3">
        <v>150</v>
      </c>
      <c r="D21" s="3"/>
      <c r="E21" s="3"/>
      <c r="G21" s="25"/>
      <c r="H21" s="25" t="s">
        <v>115</v>
      </c>
      <c r="I21" s="25" t="s">
        <v>116</v>
      </c>
    </row>
    <row r="22" spans="2:9" ht="15">
      <c r="B22" s="3" t="s">
        <v>89</v>
      </c>
      <c r="C22" s="3">
        <v>200</v>
      </c>
      <c r="D22" s="3"/>
      <c r="E22" s="3"/>
      <c r="G22" s="3" t="s">
        <v>121</v>
      </c>
      <c r="H22" s="3">
        <v>2</v>
      </c>
      <c r="I22" s="3">
        <v>50000</v>
      </c>
    </row>
    <row r="23" spans="2:9" ht="15">
      <c r="B23" s="3" t="s">
        <v>90</v>
      </c>
      <c r="C23" s="3">
        <v>150</v>
      </c>
      <c r="D23" s="3">
        <v>50</v>
      </c>
      <c r="E23" s="3">
        <v>50</v>
      </c>
      <c r="G23" s="3" t="s">
        <v>113</v>
      </c>
      <c r="H23" s="3">
        <v>28</v>
      </c>
      <c r="I23" s="3">
        <v>100000</v>
      </c>
    </row>
    <row r="24" spans="2:5" ht="15">
      <c r="B24" s="3" t="s">
        <v>91</v>
      </c>
      <c r="C24" s="3">
        <v>150</v>
      </c>
      <c r="D24" s="3">
        <v>100</v>
      </c>
      <c r="E24" s="3">
        <v>100</v>
      </c>
    </row>
    <row r="25" spans="2:5" ht="15">
      <c r="B25" s="3" t="s">
        <v>92</v>
      </c>
      <c r="C25" s="3">
        <v>150</v>
      </c>
      <c r="D25" s="3">
        <v>100</v>
      </c>
      <c r="E25" s="3">
        <v>100</v>
      </c>
    </row>
    <row r="26" spans="2:5" ht="15">
      <c r="B26" s="3" t="s">
        <v>93</v>
      </c>
      <c r="C26" s="3">
        <v>150</v>
      </c>
      <c r="D26" s="3">
        <v>150</v>
      </c>
      <c r="E26" s="3">
        <v>150</v>
      </c>
    </row>
    <row r="27" spans="2:5" ht="15">
      <c r="B27" s="3" t="s">
        <v>94</v>
      </c>
      <c r="C27" s="3">
        <v>150</v>
      </c>
      <c r="D27" s="3"/>
      <c r="E27" s="3"/>
    </row>
    <row r="28" spans="2:5" ht="15">
      <c r="B28" s="3" t="s">
        <v>95</v>
      </c>
      <c r="C28" s="3">
        <v>150</v>
      </c>
      <c r="D28" s="3">
        <v>100</v>
      </c>
      <c r="E28" s="3">
        <v>100</v>
      </c>
    </row>
    <row r="29" spans="2:5" ht="15">
      <c r="B29" s="3" t="s">
        <v>96</v>
      </c>
      <c r="C29" s="3">
        <v>50</v>
      </c>
      <c r="D29" s="3">
        <v>25</v>
      </c>
      <c r="E29" s="3">
        <v>25</v>
      </c>
    </row>
    <row r="30" spans="2:5" ht="15">
      <c r="B30" s="3" t="s">
        <v>97</v>
      </c>
      <c r="C30" s="3">
        <v>20</v>
      </c>
      <c r="D30" s="3">
        <v>10</v>
      </c>
      <c r="E30" s="3">
        <v>10</v>
      </c>
    </row>
    <row r="31" spans="2:5" ht="15">
      <c r="B31" s="3" t="s">
        <v>98</v>
      </c>
      <c r="C31" s="3">
        <v>10</v>
      </c>
      <c r="D31" s="3"/>
      <c r="E31" s="3">
        <v>10</v>
      </c>
    </row>
    <row r="33" spans="2:4" ht="15">
      <c r="B33" s="45" t="s">
        <v>117</v>
      </c>
      <c r="C33" s="45"/>
      <c r="D33" s="45"/>
    </row>
    <row r="34" spans="2:4" ht="15">
      <c r="B34" s="23" t="s">
        <v>1</v>
      </c>
      <c r="C34" s="23" t="s">
        <v>2</v>
      </c>
      <c r="D34" s="23" t="s">
        <v>3</v>
      </c>
    </row>
    <row r="35" spans="2:6" s="39" customFormat="1" ht="15">
      <c r="B35" s="40" t="s">
        <v>5</v>
      </c>
      <c r="C35" s="41"/>
      <c r="D35" s="42"/>
      <c r="E35" s="38"/>
      <c r="F35" s="38"/>
    </row>
    <row r="36" spans="2:4" ht="15">
      <c r="B36" s="3" t="s">
        <v>6</v>
      </c>
      <c r="C36" s="17"/>
      <c r="D36" s="18"/>
    </row>
    <row r="37" spans="2:4" ht="15">
      <c r="B37" s="3" t="s">
        <v>7</v>
      </c>
      <c r="C37" s="17"/>
      <c r="D37" s="18">
        <v>100</v>
      </c>
    </row>
    <row r="38" spans="2:4" ht="15">
      <c r="B38" s="3" t="s">
        <v>8</v>
      </c>
      <c r="C38" s="17"/>
      <c r="D38" s="18">
        <v>15</v>
      </c>
    </row>
    <row r="39" spans="2:4" ht="15">
      <c r="B39" s="3" t="s">
        <v>9</v>
      </c>
      <c r="C39" s="17"/>
      <c r="D39" s="18"/>
    </row>
    <row r="40" spans="2:4" ht="15">
      <c r="B40" s="3" t="s">
        <v>10</v>
      </c>
      <c r="C40" s="17"/>
      <c r="D40" s="18"/>
    </row>
    <row r="41" spans="2:4" ht="15">
      <c r="B41" s="3" t="s">
        <v>11</v>
      </c>
      <c r="C41" s="17"/>
      <c r="D41" s="18"/>
    </row>
    <row r="42" spans="2:4" ht="15">
      <c r="B42" s="3" t="s">
        <v>12</v>
      </c>
      <c r="C42" s="17"/>
      <c r="D42" s="18"/>
    </row>
    <row r="43" spans="2:4" ht="15">
      <c r="B43" s="3" t="s">
        <v>13</v>
      </c>
      <c r="C43" s="17"/>
      <c r="D43" s="18"/>
    </row>
    <row r="44" spans="2:4" ht="15">
      <c r="B44" s="3" t="s">
        <v>14</v>
      </c>
      <c r="C44" s="17"/>
      <c r="D44" s="18"/>
    </row>
    <row r="45" spans="2:4" ht="15">
      <c r="B45" s="3" t="s">
        <v>15</v>
      </c>
      <c r="C45" s="17"/>
      <c r="D45" s="18"/>
    </row>
    <row r="46" spans="2:4" ht="15">
      <c r="B46" s="3" t="s">
        <v>8</v>
      </c>
      <c r="C46" s="17"/>
      <c r="D46" s="18"/>
    </row>
    <row r="47" spans="2:4" ht="15">
      <c r="B47" s="3" t="s">
        <v>16</v>
      </c>
      <c r="C47" s="17"/>
      <c r="D47" s="18"/>
    </row>
    <row r="48" spans="2:4" ht="15">
      <c r="B48" s="3" t="s">
        <v>17</v>
      </c>
      <c r="C48" s="4"/>
      <c r="D48" s="18"/>
    </row>
    <row r="49" spans="2:4" ht="30">
      <c r="B49" s="12" t="s">
        <v>18</v>
      </c>
      <c r="C49" s="17"/>
      <c r="D49" s="18"/>
    </row>
    <row r="50" spans="2:4" ht="15">
      <c r="B50" s="3" t="s">
        <v>19</v>
      </c>
      <c r="C50" s="17"/>
      <c r="D50" s="18">
        <v>25</v>
      </c>
    </row>
    <row r="51" spans="2:4" ht="15">
      <c r="B51" s="3" t="s">
        <v>20</v>
      </c>
      <c r="C51" s="17"/>
      <c r="D51" s="18"/>
    </row>
    <row r="52" spans="2:4" ht="15">
      <c r="B52" s="3" t="s">
        <v>21</v>
      </c>
      <c r="C52" s="17"/>
      <c r="D52" s="18">
        <v>5</v>
      </c>
    </row>
    <row r="53" spans="2:4" ht="15">
      <c r="B53" s="13" t="s">
        <v>22</v>
      </c>
      <c r="C53" s="14"/>
      <c r="D53" s="14"/>
    </row>
    <row r="54" spans="2:4" ht="15">
      <c r="B54" s="3" t="s">
        <v>23</v>
      </c>
      <c r="C54" s="4"/>
      <c r="D54" s="18">
        <v>2</v>
      </c>
    </row>
    <row r="55" spans="2:4" ht="15">
      <c r="B55" s="3" t="s">
        <v>24</v>
      </c>
      <c r="C55" s="17"/>
      <c r="D55" s="18">
        <v>2</v>
      </c>
    </row>
    <row r="56" spans="2:4" ht="15">
      <c r="B56" s="3" t="s">
        <v>25</v>
      </c>
      <c r="C56" s="17"/>
      <c r="D56" s="18">
        <v>2</v>
      </c>
    </row>
    <row r="57" spans="2:4" ht="15">
      <c r="B57" s="3" t="s">
        <v>26</v>
      </c>
      <c r="C57" s="17"/>
      <c r="D57" s="18">
        <v>3</v>
      </c>
    </row>
    <row r="58" spans="2:4" ht="15">
      <c r="B58" s="3" t="s">
        <v>27</v>
      </c>
      <c r="C58" s="17"/>
      <c r="D58" s="18">
        <v>1</v>
      </c>
    </row>
    <row r="59" spans="2:4" ht="15">
      <c r="B59" s="3" t="s">
        <v>28</v>
      </c>
      <c r="C59" s="17"/>
      <c r="D59" s="18">
        <v>3</v>
      </c>
    </row>
    <row r="60" spans="2:4" ht="15">
      <c r="B60" s="13" t="s">
        <v>29</v>
      </c>
      <c r="C60" s="14"/>
      <c r="D60" s="14"/>
    </row>
    <row r="61" spans="2:4" ht="15">
      <c r="B61" s="3" t="s">
        <v>30</v>
      </c>
      <c r="C61" s="4"/>
      <c r="D61" s="18"/>
    </row>
    <row r="62" spans="2:4" ht="15">
      <c r="B62" s="3" t="s">
        <v>31</v>
      </c>
      <c r="C62" s="17"/>
      <c r="D62" s="18"/>
    </row>
    <row r="63" spans="2:4" ht="15">
      <c r="B63" s="3" t="s">
        <v>32</v>
      </c>
      <c r="C63" s="17"/>
      <c r="D63" s="18"/>
    </row>
    <row r="64" spans="2:4" ht="15">
      <c r="B64" s="3" t="s">
        <v>33</v>
      </c>
      <c r="C64" s="17"/>
      <c r="D64" s="18">
        <v>1</v>
      </c>
    </row>
    <row r="65" spans="2:4" ht="15">
      <c r="B65" s="3" t="s">
        <v>34</v>
      </c>
      <c r="C65" s="17"/>
      <c r="D65" s="18"/>
    </row>
    <row r="66" spans="2:4" ht="15">
      <c r="B66" s="3" t="s">
        <v>35</v>
      </c>
      <c r="C66" s="17"/>
      <c r="D66" s="18">
        <v>1</v>
      </c>
    </row>
    <row r="67" spans="2:4" ht="15">
      <c r="B67" s="13" t="s">
        <v>36</v>
      </c>
      <c r="C67" s="14"/>
      <c r="D67" s="14"/>
    </row>
    <row r="68" spans="2:4" ht="15">
      <c r="B68" s="3" t="s">
        <v>37</v>
      </c>
      <c r="C68" s="17"/>
      <c r="D68" s="18">
        <v>1</v>
      </c>
    </row>
    <row r="69" spans="2:4" ht="15">
      <c r="B69" s="3" t="s">
        <v>38</v>
      </c>
      <c r="C69" s="17"/>
      <c r="D69" s="18">
        <v>1</v>
      </c>
    </row>
    <row r="70" spans="2:4" ht="15">
      <c r="B70" s="3" t="s">
        <v>39</v>
      </c>
      <c r="C70" s="17"/>
      <c r="D70" s="18"/>
    </row>
    <row r="71" spans="2:4" ht="15">
      <c r="B71" s="3" t="s">
        <v>40</v>
      </c>
      <c r="C71" s="17"/>
      <c r="D71" s="18">
        <v>4</v>
      </c>
    </row>
    <row r="72" spans="2:4" ht="15">
      <c r="B72" s="3" t="s">
        <v>41</v>
      </c>
      <c r="C72" s="4"/>
      <c r="D72" s="18"/>
    </row>
    <row r="73" spans="2:4" ht="15">
      <c r="B73" s="3" t="s">
        <v>42</v>
      </c>
      <c r="C73" s="17"/>
      <c r="D73" s="18"/>
    </row>
    <row r="74" spans="2:4" ht="15">
      <c r="B74" s="3" t="s">
        <v>43</v>
      </c>
      <c r="C74" s="17"/>
      <c r="D74" s="18">
        <v>2</v>
      </c>
    </row>
    <row r="75" spans="2:4" ht="15">
      <c r="B75" s="3" t="s">
        <v>44</v>
      </c>
      <c r="C75" s="4"/>
      <c r="D75" s="18">
        <v>1</v>
      </c>
    </row>
    <row r="76" spans="2:4" ht="15">
      <c r="B76" s="3" t="s">
        <v>45</v>
      </c>
      <c r="C76" s="17"/>
      <c r="D76" s="18">
        <v>1</v>
      </c>
    </row>
    <row r="77" spans="2:4" ht="15">
      <c r="B77" s="3" t="s">
        <v>46</v>
      </c>
      <c r="C77" s="17"/>
      <c r="D77" s="18">
        <v>2</v>
      </c>
    </row>
    <row r="78" spans="2:4" ht="15">
      <c r="B78" s="3" t="s">
        <v>47</v>
      </c>
      <c r="C78" s="17"/>
      <c r="D78" s="18">
        <v>2</v>
      </c>
    </row>
    <row r="79" spans="2:4" ht="15">
      <c r="B79" s="3" t="s">
        <v>48</v>
      </c>
      <c r="C79" s="17"/>
      <c r="D79" s="18"/>
    </row>
    <row r="80" spans="2:4" ht="15">
      <c r="B80" s="3" t="s">
        <v>49</v>
      </c>
      <c r="C80" s="17"/>
      <c r="D80" s="18"/>
    </row>
    <row r="81" spans="2:4" ht="15">
      <c r="B81" s="3" t="s">
        <v>50</v>
      </c>
      <c r="C81" s="17"/>
      <c r="D81" s="18">
        <v>1</v>
      </c>
    </row>
    <row r="82" spans="2:4" ht="15">
      <c r="B82" s="3" t="s">
        <v>51</v>
      </c>
      <c r="C82" s="17"/>
      <c r="D82" s="18">
        <v>1</v>
      </c>
    </row>
    <row r="83" spans="2:4" ht="15">
      <c r="B83" s="3" t="s">
        <v>52</v>
      </c>
      <c r="C83" s="17"/>
      <c r="D83" s="18"/>
    </row>
    <row r="84" spans="2:4" ht="15">
      <c r="B84" s="3" t="s">
        <v>53</v>
      </c>
      <c r="C84" s="17"/>
      <c r="D84" s="18"/>
    </row>
    <row r="85" spans="2:4" ht="15">
      <c r="B85" s="3" t="s">
        <v>54</v>
      </c>
      <c r="C85" s="17"/>
      <c r="D85" s="18">
        <v>1</v>
      </c>
    </row>
    <row r="86" spans="2:4" ht="15">
      <c r="B86" s="3" t="s">
        <v>55</v>
      </c>
      <c r="C86" s="17"/>
      <c r="D86" s="18">
        <v>2</v>
      </c>
    </row>
    <row r="87" spans="2:4" ht="15">
      <c r="B87" s="3" t="s">
        <v>56</v>
      </c>
      <c r="C87" s="17"/>
      <c r="D87" s="18">
        <v>3</v>
      </c>
    </row>
    <row r="88" spans="2:4" ht="15">
      <c r="B88" s="3" t="s">
        <v>57</v>
      </c>
      <c r="C88" s="17"/>
      <c r="D88" s="18">
        <v>2</v>
      </c>
    </row>
    <row r="89" spans="2:4" ht="15">
      <c r="B89" s="3" t="s">
        <v>58</v>
      </c>
      <c r="C89" s="17"/>
      <c r="D89" s="18"/>
    </row>
    <row r="90" spans="2:4" ht="15">
      <c r="B90" s="3" t="s">
        <v>59</v>
      </c>
      <c r="C90" s="17"/>
      <c r="D90" s="18"/>
    </row>
    <row r="91" spans="2:4" ht="15">
      <c r="B91" s="3" t="s">
        <v>60</v>
      </c>
      <c r="C91" s="4"/>
      <c r="D91" s="18">
        <v>1</v>
      </c>
    </row>
    <row r="92" spans="2:4" ht="15">
      <c r="B92" s="13" t="s">
        <v>61</v>
      </c>
      <c r="C92" s="14"/>
      <c r="D92" s="14"/>
    </row>
    <row r="93" spans="2:4" ht="15">
      <c r="B93" s="3" t="s">
        <v>62</v>
      </c>
      <c r="C93" s="17"/>
      <c r="D93" s="18">
        <v>5</v>
      </c>
    </row>
    <row r="94" spans="2:4" ht="15">
      <c r="B94" s="3" t="s">
        <v>63</v>
      </c>
      <c r="C94" s="17"/>
      <c r="D94" s="18">
        <v>2</v>
      </c>
    </row>
    <row r="95" spans="2:4" ht="15">
      <c r="B95" s="3" t="s">
        <v>64</v>
      </c>
      <c r="C95" s="17"/>
      <c r="D95" s="18">
        <v>5</v>
      </c>
    </row>
    <row r="96" spans="2:4" ht="15">
      <c r="B96" s="3" t="s">
        <v>65</v>
      </c>
      <c r="C96" s="17"/>
      <c r="D96" s="18">
        <v>3</v>
      </c>
    </row>
    <row r="97" spans="2:4" ht="15">
      <c r="B97" s="13" t="s">
        <v>66</v>
      </c>
      <c r="C97" s="14"/>
      <c r="D97" s="14"/>
    </row>
    <row r="98" spans="2:4" ht="30">
      <c r="B98" s="12" t="s">
        <v>67</v>
      </c>
      <c r="C98" s="17"/>
      <c r="D98" s="18">
        <v>25</v>
      </c>
    </row>
    <row r="99" spans="2:4" ht="15">
      <c r="B99" s="13" t="s">
        <v>68</v>
      </c>
      <c r="C99" s="14"/>
      <c r="D99" s="14"/>
    </row>
    <row r="100" spans="2:4" ht="15">
      <c r="B100" s="3" t="s">
        <v>69</v>
      </c>
      <c r="C100" s="4"/>
      <c r="D100" s="18">
        <v>1</v>
      </c>
    </row>
    <row r="101" spans="2:4" ht="30">
      <c r="B101" s="12" t="s">
        <v>70</v>
      </c>
      <c r="C101" s="17"/>
      <c r="D101" s="18">
        <v>1</v>
      </c>
    </row>
    <row r="102" spans="2:4" ht="15">
      <c r="B102" s="3" t="s">
        <v>71</v>
      </c>
      <c r="C102" s="17"/>
      <c r="D102" s="18">
        <v>1</v>
      </c>
    </row>
    <row r="103" spans="2:4" ht="15">
      <c r="B103" s="13" t="s">
        <v>72</v>
      </c>
      <c r="C103" s="14"/>
      <c r="D103" s="14"/>
    </row>
    <row r="104" spans="2:4" ht="15">
      <c r="B104" s="3" t="s">
        <v>73</v>
      </c>
      <c r="C104" s="17"/>
      <c r="D104" s="18"/>
    </row>
    <row r="105" spans="2:4" ht="15">
      <c r="B105" s="3" t="s">
        <v>74</v>
      </c>
      <c r="C105" s="17"/>
      <c r="D105" s="18"/>
    </row>
    <row r="106" spans="2:4" ht="15">
      <c r="B106" s="3" t="s">
        <v>75</v>
      </c>
      <c r="C106" s="17"/>
      <c r="D106" s="18"/>
    </row>
    <row r="108" spans="2:4" ht="15">
      <c r="B108" s="44"/>
      <c r="C108" s="44"/>
      <c r="D108" s="44"/>
    </row>
  </sheetData>
  <sheetProtection/>
  <mergeCells count="5">
    <mergeCell ref="B108:D108"/>
    <mergeCell ref="B33:D33"/>
    <mergeCell ref="B1:H1"/>
    <mergeCell ref="E17:E18"/>
    <mergeCell ref="B17:B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77"/>
  <sheetViews>
    <sheetView zoomScalePageLayoutView="0" workbookViewId="0" topLeftCell="A1">
      <selection activeCell="G72" sqref="G72"/>
    </sheetView>
  </sheetViews>
  <sheetFormatPr defaultColWidth="9.140625" defaultRowHeight="15"/>
  <cols>
    <col min="2" max="2" width="25.00390625" style="0" customWidth="1"/>
    <col min="4" max="4" width="7.140625" style="0" bestFit="1" customWidth="1"/>
    <col min="5" max="5" width="7.28125" style="0" bestFit="1" customWidth="1"/>
    <col min="6" max="6" width="7.140625" style="0" bestFit="1" customWidth="1"/>
    <col min="7" max="7" width="7.28125" style="0" bestFit="1" customWidth="1"/>
    <col min="8" max="8" width="7.140625" style="0" bestFit="1" customWidth="1"/>
    <col min="9" max="9" width="7.28125" style="0" bestFit="1" customWidth="1"/>
    <col min="10" max="10" width="7.140625" style="0" bestFit="1" customWidth="1"/>
    <col min="11" max="11" width="7.28125" style="0" bestFit="1" customWidth="1"/>
    <col min="12" max="12" width="7.140625" style="0" bestFit="1" customWidth="1"/>
    <col min="13" max="13" width="7.28125" style="0" bestFit="1" customWidth="1"/>
    <col min="14" max="14" width="7.140625" style="0" bestFit="1" customWidth="1"/>
    <col min="15" max="15" width="7.28125" style="0" bestFit="1" customWidth="1"/>
    <col min="16" max="16" width="7.140625" style="0" bestFit="1" customWidth="1"/>
    <col min="17" max="17" width="7.28125" style="0" bestFit="1" customWidth="1"/>
    <col min="18" max="18" width="7.140625" style="0" bestFit="1" customWidth="1"/>
    <col min="19" max="19" width="7.28125" style="0" bestFit="1" customWidth="1"/>
    <col min="20" max="20" width="7.140625" style="0" bestFit="1" customWidth="1"/>
    <col min="21" max="21" width="7.28125" style="0" bestFit="1" customWidth="1"/>
    <col min="22" max="22" width="7.140625" style="0" bestFit="1" customWidth="1"/>
    <col min="23" max="23" width="7.28125" style="0" bestFit="1" customWidth="1"/>
    <col min="24" max="24" width="7.140625" style="0" bestFit="1" customWidth="1"/>
    <col min="25" max="25" width="7.28125" style="0" bestFit="1" customWidth="1"/>
    <col min="26" max="26" width="7.140625" style="0" bestFit="1" customWidth="1"/>
    <col min="27" max="27" width="7.28125" style="0" bestFit="1" customWidth="1"/>
    <col min="28" max="28" width="7.140625" style="0" bestFit="1" customWidth="1"/>
    <col min="29" max="29" width="7.28125" style="0" bestFit="1" customWidth="1"/>
    <col min="30" max="30" width="7.140625" style="0" bestFit="1" customWidth="1"/>
    <col min="31" max="31" width="7.28125" style="0" bestFit="1" customWidth="1"/>
    <col min="32" max="32" width="7.140625" style="0" bestFit="1" customWidth="1"/>
    <col min="33" max="33" width="7.28125" style="0" bestFit="1" customWidth="1"/>
    <col min="34" max="34" width="6.00390625" style="0" bestFit="1" customWidth="1"/>
  </cols>
  <sheetData>
    <row r="2" spans="2:33" ht="15">
      <c r="B2" s="7" t="s">
        <v>77</v>
      </c>
      <c r="C2" s="8"/>
      <c r="D2" s="8"/>
      <c r="E2" s="8"/>
      <c r="F2" s="8"/>
      <c r="G2" s="8"/>
      <c r="H2" s="8"/>
      <c r="I2" s="8"/>
      <c r="J2" s="9"/>
      <c r="K2" s="8"/>
      <c r="L2" s="9"/>
      <c r="M2" s="8"/>
      <c r="N2" s="9"/>
      <c r="O2" s="8"/>
      <c r="P2" s="9"/>
      <c r="Q2" s="8"/>
      <c r="R2" s="9"/>
      <c r="S2" s="8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3:33" ht="15">
      <c r="C3" s="8"/>
      <c r="D3" s="51">
        <v>4</v>
      </c>
      <c r="E3" s="51"/>
      <c r="F3" s="50">
        <v>7</v>
      </c>
      <c r="G3" s="50"/>
      <c r="H3" s="51">
        <v>9</v>
      </c>
      <c r="I3" s="51"/>
      <c r="J3" s="50">
        <v>12</v>
      </c>
      <c r="K3" s="50"/>
      <c r="L3" s="50">
        <v>14</v>
      </c>
      <c r="M3" s="50"/>
      <c r="N3" s="50">
        <v>27</v>
      </c>
      <c r="O3" s="50"/>
      <c r="P3" s="50">
        <v>28</v>
      </c>
      <c r="Q3" s="50"/>
      <c r="R3" s="50">
        <v>36</v>
      </c>
      <c r="S3" s="50"/>
      <c r="T3" s="50">
        <v>41</v>
      </c>
      <c r="U3" s="50"/>
      <c r="V3" s="50">
        <v>42</v>
      </c>
      <c r="W3" s="50"/>
      <c r="X3" s="50">
        <v>57</v>
      </c>
      <c r="Y3" s="50"/>
      <c r="Z3" s="50">
        <v>67</v>
      </c>
      <c r="AA3" s="50"/>
      <c r="AB3" s="50">
        <v>83</v>
      </c>
      <c r="AC3" s="50"/>
      <c r="AD3" s="50">
        <v>134</v>
      </c>
      <c r="AE3" s="50"/>
      <c r="AF3" s="50">
        <v>139</v>
      </c>
      <c r="AG3" s="50"/>
    </row>
    <row r="4" spans="2:34" ht="26.25">
      <c r="B4" s="10" t="s">
        <v>1</v>
      </c>
      <c r="C4" s="10" t="s">
        <v>2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  <c r="I4" s="10" t="s">
        <v>4</v>
      </c>
      <c r="J4" s="11" t="s">
        <v>3</v>
      </c>
      <c r="K4" s="10" t="s">
        <v>4</v>
      </c>
      <c r="L4" s="11" t="s">
        <v>3</v>
      </c>
      <c r="M4" s="10" t="s">
        <v>4</v>
      </c>
      <c r="N4" s="11" t="s">
        <v>3</v>
      </c>
      <c r="O4" s="10" t="s">
        <v>4</v>
      </c>
      <c r="P4" s="11" t="s">
        <v>3</v>
      </c>
      <c r="Q4" s="10" t="s">
        <v>4</v>
      </c>
      <c r="R4" s="11" t="s">
        <v>3</v>
      </c>
      <c r="S4" s="10" t="s">
        <v>4</v>
      </c>
      <c r="T4" s="11" t="s">
        <v>3</v>
      </c>
      <c r="U4" s="10" t="s">
        <v>4</v>
      </c>
      <c r="V4" s="10" t="s">
        <v>3</v>
      </c>
      <c r="W4" s="10" t="s">
        <v>4</v>
      </c>
      <c r="X4" s="10" t="s">
        <v>3</v>
      </c>
      <c r="Y4" s="10" t="s">
        <v>4</v>
      </c>
      <c r="Z4" s="10" t="s">
        <v>3</v>
      </c>
      <c r="AA4" s="10" t="s">
        <v>4</v>
      </c>
      <c r="AB4" s="10" t="s">
        <v>3</v>
      </c>
      <c r="AC4" s="10" t="s">
        <v>4</v>
      </c>
      <c r="AD4" s="10" t="s">
        <v>3</v>
      </c>
      <c r="AE4" s="10" t="s">
        <v>4</v>
      </c>
      <c r="AF4" s="10" t="s">
        <v>3</v>
      </c>
      <c r="AG4" s="10" t="s">
        <v>4</v>
      </c>
      <c r="AH4" s="12" t="s">
        <v>0</v>
      </c>
    </row>
    <row r="5" spans="2:34" ht="15">
      <c r="B5" s="13" t="s">
        <v>5</v>
      </c>
      <c r="C5" s="14"/>
      <c r="D5" s="15"/>
      <c r="E5" s="15">
        <f>SUM(E6:E22)/1000</f>
        <v>0</v>
      </c>
      <c r="F5" s="15"/>
      <c r="G5" s="15">
        <f aca="true" t="shared" si="0" ref="G5:AG5">SUM(G6:G22)/1000</f>
        <v>111.5</v>
      </c>
      <c r="H5" s="15"/>
      <c r="I5" s="15">
        <f t="shared" si="0"/>
        <v>0</v>
      </c>
      <c r="J5" s="15"/>
      <c r="K5" s="15">
        <f t="shared" si="0"/>
        <v>0</v>
      </c>
      <c r="L5" s="15"/>
      <c r="M5" s="15">
        <f t="shared" si="0"/>
        <v>0</v>
      </c>
      <c r="N5" s="15"/>
      <c r="O5" s="15">
        <f t="shared" si="0"/>
        <v>0</v>
      </c>
      <c r="P5" s="15"/>
      <c r="Q5" s="15">
        <f t="shared" si="0"/>
        <v>0</v>
      </c>
      <c r="R5" s="15"/>
      <c r="S5" s="15">
        <f t="shared" si="0"/>
        <v>0</v>
      </c>
      <c r="T5" s="15"/>
      <c r="U5" s="15">
        <f t="shared" si="0"/>
        <v>0</v>
      </c>
      <c r="V5" s="15"/>
      <c r="W5" s="15">
        <f t="shared" si="0"/>
        <v>0</v>
      </c>
      <c r="X5" s="15"/>
      <c r="Y5" s="15">
        <f t="shared" si="0"/>
        <v>0</v>
      </c>
      <c r="Z5" s="15"/>
      <c r="AA5" s="15">
        <f t="shared" si="0"/>
        <v>0</v>
      </c>
      <c r="AB5" s="15"/>
      <c r="AC5" s="15">
        <f t="shared" si="0"/>
        <v>0</v>
      </c>
      <c r="AD5" s="15"/>
      <c r="AE5" s="15">
        <f t="shared" si="0"/>
        <v>0</v>
      </c>
      <c r="AF5" s="15"/>
      <c r="AG5" s="15">
        <f t="shared" si="0"/>
        <v>0</v>
      </c>
      <c r="AH5" s="16">
        <f>SUM(E5+G5+I5+K5+M5+O5+Q5+S5+U5+W5+Y5+AA5+AC5+AE5+AG5)</f>
        <v>111.5</v>
      </c>
    </row>
    <row r="6" spans="2:34" ht="15">
      <c r="B6" s="3" t="s">
        <v>6</v>
      </c>
      <c r="C6" s="17">
        <v>590</v>
      </c>
      <c r="D6" s="18"/>
      <c r="E6" s="18">
        <f aca="true" t="shared" si="1" ref="E6:E22">C6*D6</f>
        <v>0</v>
      </c>
      <c r="F6" s="18"/>
      <c r="G6" s="18">
        <f aca="true" t="shared" si="2" ref="G6:G22">C6*F6</f>
        <v>0</v>
      </c>
      <c r="H6" s="18"/>
      <c r="I6" s="18">
        <f aca="true" t="shared" si="3" ref="I6:I22">C6*H6</f>
        <v>0</v>
      </c>
      <c r="J6" s="19"/>
      <c r="K6" s="18">
        <f aca="true" t="shared" si="4" ref="K6:K22">C6*J6</f>
        <v>0</v>
      </c>
      <c r="L6" s="19"/>
      <c r="M6" s="18">
        <f aca="true" t="shared" si="5" ref="M6:M22">L6*C6</f>
        <v>0</v>
      </c>
      <c r="N6" s="19"/>
      <c r="O6" s="18">
        <f aca="true" t="shared" si="6" ref="O6:O22">N6*C6</f>
        <v>0</v>
      </c>
      <c r="P6" s="19"/>
      <c r="Q6" s="18">
        <f aca="true" t="shared" si="7" ref="Q6:Q22">P6*C6</f>
        <v>0</v>
      </c>
      <c r="R6" s="19"/>
      <c r="S6" s="18">
        <f aca="true" t="shared" si="8" ref="S6:S22">R6*C6</f>
        <v>0</v>
      </c>
      <c r="T6" s="19"/>
      <c r="U6" s="18">
        <f aca="true" t="shared" si="9" ref="U6:U22">T6*C6</f>
        <v>0</v>
      </c>
      <c r="V6" s="18"/>
      <c r="W6" s="18">
        <f aca="true" t="shared" si="10" ref="W6:W22">V6*C6</f>
        <v>0</v>
      </c>
      <c r="X6" s="18"/>
      <c r="Y6" s="18">
        <f aca="true" t="shared" si="11" ref="Y6:Y22">X6*C6</f>
        <v>0</v>
      </c>
      <c r="Z6" s="18"/>
      <c r="AA6" s="18">
        <f aca="true" t="shared" si="12" ref="AA6:AA22">Z6*C6</f>
        <v>0</v>
      </c>
      <c r="AB6" s="18"/>
      <c r="AC6" s="18">
        <f aca="true" t="shared" si="13" ref="AC6:AC22">AB6*C6</f>
        <v>0</v>
      </c>
      <c r="AD6" s="18"/>
      <c r="AE6" s="18">
        <f aca="true" t="shared" si="14" ref="AE6:AE22">AD6*C6</f>
        <v>0</v>
      </c>
      <c r="AF6" s="18"/>
      <c r="AG6" s="18">
        <f aca="true" t="shared" si="15" ref="AG6:AG22">AF6*C6</f>
        <v>0</v>
      </c>
      <c r="AH6" s="16">
        <f aca="true" t="shared" si="16" ref="AH6:AH69">SUM(E6+G6+I6+K6+M6+O6+Q6+S6+U6+W6+Y6+AA6+AC6+AE6+AG6)</f>
        <v>0</v>
      </c>
    </row>
    <row r="7" spans="2:34" ht="15">
      <c r="B7" s="3" t="s">
        <v>7</v>
      </c>
      <c r="C7" s="17">
        <v>440</v>
      </c>
      <c r="D7" s="18"/>
      <c r="E7" s="18">
        <f t="shared" si="1"/>
        <v>0</v>
      </c>
      <c r="F7" s="18">
        <v>100</v>
      </c>
      <c r="G7" s="18">
        <f t="shared" si="2"/>
        <v>44000</v>
      </c>
      <c r="H7" s="18"/>
      <c r="I7" s="18">
        <f t="shared" si="3"/>
        <v>0</v>
      </c>
      <c r="J7" s="19"/>
      <c r="K7" s="18">
        <f t="shared" si="4"/>
        <v>0</v>
      </c>
      <c r="L7" s="19"/>
      <c r="M7" s="18">
        <f t="shared" si="5"/>
        <v>0</v>
      </c>
      <c r="N7" s="19"/>
      <c r="O7" s="18">
        <f t="shared" si="6"/>
        <v>0</v>
      </c>
      <c r="P7" s="19"/>
      <c r="Q7" s="18">
        <f t="shared" si="7"/>
        <v>0</v>
      </c>
      <c r="R7" s="19"/>
      <c r="S7" s="18">
        <f t="shared" si="8"/>
        <v>0</v>
      </c>
      <c r="T7" s="19"/>
      <c r="U7" s="18">
        <f t="shared" si="9"/>
        <v>0</v>
      </c>
      <c r="V7" s="18"/>
      <c r="W7" s="18">
        <f t="shared" si="10"/>
        <v>0</v>
      </c>
      <c r="X7" s="18"/>
      <c r="Y7" s="18">
        <f t="shared" si="11"/>
        <v>0</v>
      </c>
      <c r="Z7" s="20"/>
      <c r="AA7" s="18">
        <f t="shared" si="12"/>
        <v>0</v>
      </c>
      <c r="AB7" s="18"/>
      <c r="AC7" s="18">
        <f t="shared" si="13"/>
        <v>0</v>
      </c>
      <c r="AD7" s="18"/>
      <c r="AE7" s="18">
        <f t="shared" si="14"/>
        <v>0</v>
      </c>
      <c r="AF7" s="18"/>
      <c r="AG7" s="18">
        <f t="shared" si="15"/>
        <v>0</v>
      </c>
      <c r="AH7" s="16">
        <f t="shared" si="16"/>
        <v>44000</v>
      </c>
    </row>
    <row r="8" spans="2:34" ht="15">
      <c r="B8" s="3" t="s">
        <v>8</v>
      </c>
      <c r="C8" s="17">
        <v>1250</v>
      </c>
      <c r="D8" s="18"/>
      <c r="E8" s="18">
        <f t="shared" si="1"/>
        <v>0</v>
      </c>
      <c r="F8" s="18">
        <v>15</v>
      </c>
      <c r="G8" s="18">
        <f t="shared" si="2"/>
        <v>18750</v>
      </c>
      <c r="H8" s="18"/>
      <c r="I8" s="18">
        <f t="shared" si="3"/>
        <v>0</v>
      </c>
      <c r="J8" s="19"/>
      <c r="K8" s="18">
        <f t="shared" si="4"/>
        <v>0</v>
      </c>
      <c r="L8" s="19"/>
      <c r="M8" s="18">
        <f t="shared" si="5"/>
        <v>0</v>
      </c>
      <c r="N8" s="19"/>
      <c r="O8" s="18">
        <f t="shared" si="6"/>
        <v>0</v>
      </c>
      <c r="P8" s="19"/>
      <c r="Q8" s="18">
        <f t="shared" si="7"/>
        <v>0</v>
      </c>
      <c r="R8" s="19"/>
      <c r="S8" s="18">
        <f t="shared" si="8"/>
        <v>0</v>
      </c>
      <c r="T8" s="19"/>
      <c r="U8" s="18">
        <f t="shared" si="9"/>
        <v>0</v>
      </c>
      <c r="V8" s="18"/>
      <c r="W8" s="18">
        <f t="shared" si="10"/>
        <v>0</v>
      </c>
      <c r="X8" s="18"/>
      <c r="Y8" s="18">
        <f t="shared" si="11"/>
        <v>0</v>
      </c>
      <c r="Z8" s="18"/>
      <c r="AA8" s="18">
        <f t="shared" si="12"/>
        <v>0</v>
      </c>
      <c r="AB8" s="18"/>
      <c r="AC8" s="18">
        <f t="shared" si="13"/>
        <v>0</v>
      </c>
      <c r="AD8" s="18"/>
      <c r="AE8" s="18">
        <f t="shared" si="14"/>
        <v>0</v>
      </c>
      <c r="AF8" s="18"/>
      <c r="AG8" s="18">
        <f t="shared" si="15"/>
        <v>0</v>
      </c>
      <c r="AH8" s="16">
        <f t="shared" si="16"/>
        <v>18750</v>
      </c>
    </row>
    <row r="9" spans="2:34" ht="15">
      <c r="B9" s="3" t="s">
        <v>9</v>
      </c>
      <c r="C9" s="17">
        <v>2500</v>
      </c>
      <c r="D9" s="18"/>
      <c r="E9" s="18">
        <f t="shared" si="1"/>
        <v>0</v>
      </c>
      <c r="F9" s="18"/>
      <c r="G9" s="18">
        <f t="shared" si="2"/>
        <v>0</v>
      </c>
      <c r="H9" s="18"/>
      <c r="I9" s="18">
        <f t="shared" si="3"/>
        <v>0</v>
      </c>
      <c r="J9" s="19"/>
      <c r="K9" s="18">
        <f t="shared" si="4"/>
        <v>0</v>
      </c>
      <c r="L9" s="19"/>
      <c r="M9" s="18">
        <f t="shared" si="5"/>
        <v>0</v>
      </c>
      <c r="N9" s="19"/>
      <c r="O9" s="18">
        <f t="shared" si="6"/>
        <v>0</v>
      </c>
      <c r="P9" s="19"/>
      <c r="Q9" s="18">
        <f t="shared" si="7"/>
        <v>0</v>
      </c>
      <c r="R9" s="19"/>
      <c r="S9" s="18">
        <f t="shared" si="8"/>
        <v>0</v>
      </c>
      <c r="T9" s="19"/>
      <c r="U9" s="18">
        <f t="shared" si="9"/>
        <v>0</v>
      </c>
      <c r="V9" s="18"/>
      <c r="W9" s="18">
        <f t="shared" si="10"/>
        <v>0</v>
      </c>
      <c r="X9" s="18"/>
      <c r="Y9" s="18">
        <f t="shared" si="11"/>
        <v>0</v>
      </c>
      <c r="Z9" s="18"/>
      <c r="AA9" s="18">
        <f t="shared" si="12"/>
        <v>0</v>
      </c>
      <c r="AB9" s="18"/>
      <c r="AC9" s="18">
        <f t="shared" si="13"/>
        <v>0</v>
      </c>
      <c r="AD9" s="18"/>
      <c r="AE9" s="18">
        <f t="shared" si="14"/>
        <v>0</v>
      </c>
      <c r="AF9" s="18"/>
      <c r="AG9" s="18">
        <f t="shared" si="15"/>
        <v>0</v>
      </c>
      <c r="AH9" s="16">
        <f t="shared" si="16"/>
        <v>0</v>
      </c>
    </row>
    <row r="10" spans="2:34" ht="15">
      <c r="B10" s="3" t="s">
        <v>10</v>
      </c>
      <c r="C10" s="17">
        <v>2000</v>
      </c>
      <c r="D10" s="18"/>
      <c r="E10" s="18">
        <f t="shared" si="1"/>
        <v>0</v>
      </c>
      <c r="F10" s="18"/>
      <c r="G10" s="18">
        <f t="shared" si="2"/>
        <v>0</v>
      </c>
      <c r="H10" s="18"/>
      <c r="I10" s="18">
        <f t="shared" si="3"/>
        <v>0</v>
      </c>
      <c r="J10" s="19"/>
      <c r="K10" s="18">
        <f t="shared" si="4"/>
        <v>0</v>
      </c>
      <c r="L10" s="19"/>
      <c r="M10" s="18">
        <f t="shared" si="5"/>
        <v>0</v>
      </c>
      <c r="N10" s="19"/>
      <c r="O10" s="18">
        <f t="shared" si="6"/>
        <v>0</v>
      </c>
      <c r="P10" s="19"/>
      <c r="Q10" s="18">
        <f t="shared" si="7"/>
        <v>0</v>
      </c>
      <c r="R10" s="19"/>
      <c r="S10" s="18">
        <f t="shared" si="8"/>
        <v>0</v>
      </c>
      <c r="T10" s="19"/>
      <c r="U10" s="18">
        <f t="shared" si="9"/>
        <v>0</v>
      </c>
      <c r="V10" s="18"/>
      <c r="W10" s="18">
        <f t="shared" si="10"/>
        <v>0</v>
      </c>
      <c r="X10" s="18"/>
      <c r="Y10" s="18">
        <f t="shared" si="11"/>
        <v>0</v>
      </c>
      <c r="Z10" s="18"/>
      <c r="AA10" s="18">
        <f t="shared" si="12"/>
        <v>0</v>
      </c>
      <c r="AB10" s="18"/>
      <c r="AC10" s="18">
        <f t="shared" si="13"/>
        <v>0</v>
      </c>
      <c r="AD10" s="18"/>
      <c r="AE10" s="18">
        <f t="shared" si="14"/>
        <v>0</v>
      </c>
      <c r="AF10" s="18"/>
      <c r="AG10" s="18">
        <f t="shared" si="15"/>
        <v>0</v>
      </c>
      <c r="AH10" s="16">
        <f t="shared" si="16"/>
        <v>0</v>
      </c>
    </row>
    <row r="11" spans="2:34" ht="15">
      <c r="B11" s="3" t="s">
        <v>11</v>
      </c>
      <c r="C11" s="17">
        <v>4000</v>
      </c>
      <c r="D11" s="18"/>
      <c r="E11" s="18">
        <f t="shared" si="1"/>
        <v>0</v>
      </c>
      <c r="F11" s="18"/>
      <c r="G11" s="18">
        <f t="shared" si="2"/>
        <v>0</v>
      </c>
      <c r="H11" s="18"/>
      <c r="I11" s="18">
        <f t="shared" si="3"/>
        <v>0</v>
      </c>
      <c r="J11" s="19"/>
      <c r="K11" s="18">
        <f t="shared" si="4"/>
        <v>0</v>
      </c>
      <c r="L11" s="19"/>
      <c r="M11" s="18">
        <f t="shared" si="5"/>
        <v>0</v>
      </c>
      <c r="N11" s="19"/>
      <c r="O11" s="18">
        <f t="shared" si="6"/>
        <v>0</v>
      </c>
      <c r="P11" s="19"/>
      <c r="Q11" s="18">
        <f t="shared" si="7"/>
        <v>0</v>
      </c>
      <c r="R11" s="19"/>
      <c r="S11" s="18">
        <f t="shared" si="8"/>
        <v>0</v>
      </c>
      <c r="T11" s="19"/>
      <c r="U11" s="18">
        <f t="shared" si="9"/>
        <v>0</v>
      </c>
      <c r="V11" s="18"/>
      <c r="W11" s="18">
        <f t="shared" si="10"/>
        <v>0</v>
      </c>
      <c r="X11" s="18"/>
      <c r="Y11" s="18">
        <f t="shared" si="11"/>
        <v>0</v>
      </c>
      <c r="Z11" s="18"/>
      <c r="AA11" s="18">
        <f t="shared" si="12"/>
        <v>0</v>
      </c>
      <c r="AB11" s="18"/>
      <c r="AC11" s="18">
        <f t="shared" si="13"/>
        <v>0</v>
      </c>
      <c r="AD11" s="18"/>
      <c r="AE11" s="18">
        <f t="shared" si="14"/>
        <v>0</v>
      </c>
      <c r="AF11" s="18"/>
      <c r="AG11" s="18">
        <f t="shared" si="15"/>
        <v>0</v>
      </c>
      <c r="AH11" s="16">
        <f t="shared" si="16"/>
        <v>0</v>
      </c>
    </row>
    <row r="12" spans="2:34" ht="15">
      <c r="B12" s="3" t="s">
        <v>12</v>
      </c>
      <c r="C12" s="17">
        <v>1500</v>
      </c>
      <c r="D12" s="18"/>
      <c r="E12" s="18">
        <f t="shared" si="1"/>
        <v>0</v>
      </c>
      <c r="F12" s="18"/>
      <c r="G12" s="18">
        <f t="shared" si="2"/>
        <v>0</v>
      </c>
      <c r="H12" s="18"/>
      <c r="I12" s="18">
        <f t="shared" si="3"/>
        <v>0</v>
      </c>
      <c r="J12" s="19"/>
      <c r="K12" s="18">
        <f t="shared" si="4"/>
        <v>0</v>
      </c>
      <c r="L12" s="19"/>
      <c r="M12" s="18">
        <f t="shared" si="5"/>
        <v>0</v>
      </c>
      <c r="N12" s="19"/>
      <c r="O12" s="18">
        <f t="shared" si="6"/>
        <v>0</v>
      </c>
      <c r="P12" s="19"/>
      <c r="Q12" s="18">
        <f t="shared" si="7"/>
        <v>0</v>
      </c>
      <c r="R12" s="19"/>
      <c r="S12" s="18">
        <f t="shared" si="8"/>
        <v>0</v>
      </c>
      <c r="T12" s="19"/>
      <c r="U12" s="18">
        <f t="shared" si="9"/>
        <v>0</v>
      </c>
      <c r="V12" s="18"/>
      <c r="W12" s="18">
        <f t="shared" si="10"/>
        <v>0</v>
      </c>
      <c r="X12" s="18"/>
      <c r="Y12" s="18">
        <f t="shared" si="11"/>
        <v>0</v>
      </c>
      <c r="Z12" s="18"/>
      <c r="AA12" s="18">
        <f t="shared" si="12"/>
        <v>0</v>
      </c>
      <c r="AB12" s="18"/>
      <c r="AC12" s="18">
        <f t="shared" si="13"/>
        <v>0</v>
      </c>
      <c r="AD12" s="18"/>
      <c r="AE12" s="18">
        <f t="shared" si="14"/>
        <v>0</v>
      </c>
      <c r="AF12" s="18"/>
      <c r="AG12" s="18">
        <f t="shared" si="15"/>
        <v>0</v>
      </c>
      <c r="AH12" s="16">
        <f t="shared" si="16"/>
        <v>0</v>
      </c>
    </row>
    <row r="13" spans="2:34" ht="15">
      <c r="B13" s="3" t="s">
        <v>13</v>
      </c>
      <c r="C13" s="17">
        <v>5600</v>
      </c>
      <c r="D13" s="18"/>
      <c r="E13" s="18">
        <f t="shared" si="1"/>
        <v>0</v>
      </c>
      <c r="F13" s="18"/>
      <c r="G13" s="18">
        <f t="shared" si="2"/>
        <v>0</v>
      </c>
      <c r="H13" s="18"/>
      <c r="I13" s="18">
        <f t="shared" si="3"/>
        <v>0</v>
      </c>
      <c r="J13" s="19"/>
      <c r="K13" s="18">
        <f t="shared" si="4"/>
        <v>0</v>
      </c>
      <c r="L13" s="19"/>
      <c r="M13" s="18">
        <f t="shared" si="5"/>
        <v>0</v>
      </c>
      <c r="N13" s="19"/>
      <c r="O13" s="18">
        <f t="shared" si="6"/>
        <v>0</v>
      </c>
      <c r="P13" s="19"/>
      <c r="Q13" s="18">
        <f t="shared" si="7"/>
        <v>0</v>
      </c>
      <c r="R13" s="19"/>
      <c r="S13" s="18">
        <f t="shared" si="8"/>
        <v>0</v>
      </c>
      <c r="T13" s="19"/>
      <c r="U13" s="18">
        <f t="shared" si="9"/>
        <v>0</v>
      </c>
      <c r="V13" s="18"/>
      <c r="W13" s="18">
        <f t="shared" si="10"/>
        <v>0</v>
      </c>
      <c r="X13" s="18"/>
      <c r="Y13" s="18">
        <f t="shared" si="11"/>
        <v>0</v>
      </c>
      <c r="Z13" s="18"/>
      <c r="AA13" s="18">
        <f t="shared" si="12"/>
        <v>0</v>
      </c>
      <c r="AB13" s="18"/>
      <c r="AC13" s="18">
        <f t="shared" si="13"/>
        <v>0</v>
      </c>
      <c r="AD13" s="18"/>
      <c r="AE13" s="18">
        <f t="shared" si="14"/>
        <v>0</v>
      </c>
      <c r="AF13" s="18"/>
      <c r="AG13" s="18">
        <f t="shared" si="15"/>
        <v>0</v>
      </c>
      <c r="AH13" s="16">
        <f t="shared" si="16"/>
        <v>0</v>
      </c>
    </row>
    <row r="14" spans="2:34" ht="15">
      <c r="B14" s="3" t="s">
        <v>14</v>
      </c>
      <c r="C14" s="17">
        <v>3000</v>
      </c>
      <c r="D14" s="18"/>
      <c r="E14" s="18">
        <f t="shared" si="1"/>
        <v>0</v>
      </c>
      <c r="F14" s="18"/>
      <c r="G14" s="18">
        <f t="shared" si="2"/>
        <v>0</v>
      </c>
      <c r="H14" s="18"/>
      <c r="I14" s="18">
        <f t="shared" si="3"/>
        <v>0</v>
      </c>
      <c r="J14" s="19"/>
      <c r="K14" s="18">
        <f t="shared" si="4"/>
        <v>0</v>
      </c>
      <c r="L14" s="19"/>
      <c r="M14" s="18">
        <f t="shared" si="5"/>
        <v>0</v>
      </c>
      <c r="N14" s="19"/>
      <c r="O14" s="18">
        <f t="shared" si="6"/>
        <v>0</v>
      </c>
      <c r="P14" s="19"/>
      <c r="Q14" s="18">
        <f t="shared" si="7"/>
        <v>0</v>
      </c>
      <c r="R14" s="19"/>
      <c r="S14" s="18">
        <f t="shared" si="8"/>
        <v>0</v>
      </c>
      <c r="T14" s="19"/>
      <c r="U14" s="18">
        <f t="shared" si="9"/>
        <v>0</v>
      </c>
      <c r="V14" s="18"/>
      <c r="W14" s="18">
        <f t="shared" si="10"/>
        <v>0</v>
      </c>
      <c r="X14" s="18"/>
      <c r="Y14" s="18">
        <f t="shared" si="11"/>
        <v>0</v>
      </c>
      <c r="Z14" s="18"/>
      <c r="AA14" s="18">
        <f t="shared" si="12"/>
        <v>0</v>
      </c>
      <c r="AB14" s="18"/>
      <c r="AC14" s="18">
        <f t="shared" si="13"/>
        <v>0</v>
      </c>
      <c r="AD14" s="18"/>
      <c r="AE14" s="18">
        <f t="shared" si="14"/>
        <v>0</v>
      </c>
      <c r="AF14" s="18"/>
      <c r="AG14" s="18">
        <f t="shared" si="15"/>
        <v>0</v>
      </c>
      <c r="AH14" s="16">
        <f t="shared" si="16"/>
        <v>0</v>
      </c>
    </row>
    <row r="15" spans="2:34" ht="15">
      <c r="B15" s="3" t="s">
        <v>15</v>
      </c>
      <c r="C15" s="17">
        <v>500</v>
      </c>
      <c r="D15" s="18"/>
      <c r="E15" s="18">
        <f t="shared" si="1"/>
        <v>0</v>
      </c>
      <c r="F15" s="18"/>
      <c r="G15" s="18">
        <f t="shared" si="2"/>
        <v>0</v>
      </c>
      <c r="H15" s="18"/>
      <c r="I15" s="18">
        <f t="shared" si="3"/>
        <v>0</v>
      </c>
      <c r="J15" s="19"/>
      <c r="K15" s="18">
        <f t="shared" si="4"/>
        <v>0</v>
      </c>
      <c r="L15" s="19"/>
      <c r="M15" s="18">
        <f t="shared" si="5"/>
        <v>0</v>
      </c>
      <c r="N15" s="19"/>
      <c r="O15" s="18">
        <f t="shared" si="6"/>
        <v>0</v>
      </c>
      <c r="P15" s="19"/>
      <c r="Q15" s="18">
        <f t="shared" si="7"/>
        <v>0</v>
      </c>
      <c r="R15" s="19"/>
      <c r="S15" s="18">
        <f t="shared" si="8"/>
        <v>0</v>
      </c>
      <c r="T15" s="19"/>
      <c r="U15" s="18">
        <f t="shared" si="9"/>
        <v>0</v>
      </c>
      <c r="V15" s="18"/>
      <c r="W15" s="18">
        <f t="shared" si="10"/>
        <v>0</v>
      </c>
      <c r="X15" s="18"/>
      <c r="Y15" s="18">
        <f t="shared" si="11"/>
        <v>0</v>
      </c>
      <c r="Z15" s="18"/>
      <c r="AA15" s="18">
        <f t="shared" si="12"/>
        <v>0</v>
      </c>
      <c r="AB15" s="18"/>
      <c r="AC15" s="18">
        <f t="shared" si="13"/>
        <v>0</v>
      </c>
      <c r="AD15" s="18"/>
      <c r="AE15" s="18">
        <f t="shared" si="14"/>
        <v>0</v>
      </c>
      <c r="AF15" s="18"/>
      <c r="AG15" s="18">
        <f t="shared" si="15"/>
        <v>0</v>
      </c>
      <c r="AH15" s="16">
        <f t="shared" si="16"/>
        <v>0</v>
      </c>
    </row>
    <row r="16" spans="2:34" ht="15">
      <c r="B16" s="3" t="s">
        <v>8</v>
      </c>
      <c r="C16" s="17">
        <v>1250</v>
      </c>
      <c r="D16" s="18"/>
      <c r="E16" s="18">
        <f t="shared" si="1"/>
        <v>0</v>
      </c>
      <c r="F16" s="18"/>
      <c r="G16" s="18">
        <f t="shared" si="2"/>
        <v>0</v>
      </c>
      <c r="H16" s="18"/>
      <c r="I16" s="18">
        <f t="shared" si="3"/>
        <v>0</v>
      </c>
      <c r="J16" s="19"/>
      <c r="K16" s="18">
        <f t="shared" si="4"/>
        <v>0</v>
      </c>
      <c r="L16" s="19"/>
      <c r="M16" s="18">
        <f t="shared" si="5"/>
        <v>0</v>
      </c>
      <c r="N16" s="19"/>
      <c r="O16" s="18">
        <f t="shared" si="6"/>
        <v>0</v>
      </c>
      <c r="P16" s="19"/>
      <c r="Q16" s="18">
        <f t="shared" si="7"/>
        <v>0</v>
      </c>
      <c r="R16" s="19"/>
      <c r="S16" s="18">
        <f t="shared" si="8"/>
        <v>0</v>
      </c>
      <c r="T16" s="19"/>
      <c r="U16" s="18">
        <f t="shared" si="9"/>
        <v>0</v>
      </c>
      <c r="V16" s="18"/>
      <c r="W16" s="18">
        <f t="shared" si="10"/>
        <v>0</v>
      </c>
      <c r="X16" s="18"/>
      <c r="Y16" s="18">
        <f t="shared" si="11"/>
        <v>0</v>
      </c>
      <c r="Z16" s="18"/>
      <c r="AA16" s="18">
        <f t="shared" si="12"/>
        <v>0</v>
      </c>
      <c r="AB16" s="18"/>
      <c r="AC16" s="18">
        <f t="shared" si="13"/>
        <v>0</v>
      </c>
      <c r="AD16" s="18"/>
      <c r="AE16" s="18">
        <f t="shared" si="14"/>
        <v>0</v>
      </c>
      <c r="AF16" s="18"/>
      <c r="AG16" s="18">
        <f t="shared" si="15"/>
        <v>0</v>
      </c>
      <c r="AH16" s="16">
        <f t="shared" si="16"/>
        <v>0</v>
      </c>
    </row>
    <row r="17" spans="2:34" ht="15">
      <c r="B17" s="3" t="s">
        <v>16</v>
      </c>
      <c r="C17" s="17">
        <v>3500</v>
      </c>
      <c r="D17" s="18"/>
      <c r="E17" s="18">
        <f t="shared" si="1"/>
        <v>0</v>
      </c>
      <c r="F17" s="18"/>
      <c r="G17" s="18">
        <f t="shared" si="2"/>
        <v>0</v>
      </c>
      <c r="H17" s="18"/>
      <c r="I17" s="18">
        <f t="shared" si="3"/>
        <v>0</v>
      </c>
      <c r="J17" s="19"/>
      <c r="K17" s="18">
        <f t="shared" si="4"/>
        <v>0</v>
      </c>
      <c r="L17" s="19"/>
      <c r="M17" s="18">
        <f t="shared" si="5"/>
        <v>0</v>
      </c>
      <c r="N17" s="19"/>
      <c r="O17" s="18">
        <f t="shared" si="6"/>
        <v>0</v>
      </c>
      <c r="P17" s="19"/>
      <c r="Q17" s="18">
        <f t="shared" si="7"/>
        <v>0</v>
      </c>
      <c r="R17" s="19"/>
      <c r="S17" s="18">
        <f t="shared" si="8"/>
        <v>0</v>
      </c>
      <c r="T17" s="19"/>
      <c r="U17" s="18">
        <f t="shared" si="9"/>
        <v>0</v>
      </c>
      <c r="V17" s="18"/>
      <c r="W17" s="18">
        <f t="shared" si="10"/>
        <v>0</v>
      </c>
      <c r="X17" s="18"/>
      <c r="Y17" s="18">
        <f t="shared" si="11"/>
        <v>0</v>
      </c>
      <c r="Z17" s="18"/>
      <c r="AA17" s="18">
        <f t="shared" si="12"/>
        <v>0</v>
      </c>
      <c r="AB17" s="18"/>
      <c r="AC17" s="18">
        <f t="shared" si="13"/>
        <v>0</v>
      </c>
      <c r="AD17" s="18"/>
      <c r="AE17" s="18">
        <f t="shared" si="14"/>
        <v>0</v>
      </c>
      <c r="AF17" s="18"/>
      <c r="AG17" s="18">
        <f t="shared" si="15"/>
        <v>0</v>
      </c>
      <c r="AH17" s="16">
        <f t="shared" si="16"/>
        <v>0</v>
      </c>
    </row>
    <row r="18" spans="2:34" ht="15">
      <c r="B18" s="3" t="s">
        <v>17</v>
      </c>
      <c r="C18" s="4">
        <v>6500</v>
      </c>
      <c r="D18" s="18"/>
      <c r="E18" s="18">
        <f t="shared" si="1"/>
        <v>0</v>
      </c>
      <c r="F18" s="18"/>
      <c r="G18" s="18">
        <f t="shared" si="2"/>
        <v>0</v>
      </c>
      <c r="H18" s="18"/>
      <c r="I18" s="18">
        <f t="shared" si="3"/>
        <v>0</v>
      </c>
      <c r="J18" s="19"/>
      <c r="K18" s="18">
        <f t="shared" si="4"/>
        <v>0</v>
      </c>
      <c r="L18" s="19"/>
      <c r="M18" s="18">
        <f t="shared" si="5"/>
        <v>0</v>
      </c>
      <c r="N18" s="19"/>
      <c r="O18" s="18">
        <f t="shared" si="6"/>
        <v>0</v>
      </c>
      <c r="P18" s="19"/>
      <c r="Q18" s="18">
        <f t="shared" si="7"/>
        <v>0</v>
      </c>
      <c r="R18" s="19"/>
      <c r="S18" s="18">
        <f t="shared" si="8"/>
        <v>0</v>
      </c>
      <c r="T18" s="19"/>
      <c r="U18" s="18">
        <f t="shared" si="9"/>
        <v>0</v>
      </c>
      <c r="V18" s="18"/>
      <c r="W18" s="18">
        <f t="shared" si="10"/>
        <v>0</v>
      </c>
      <c r="X18" s="18"/>
      <c r="Y18" s="18">
        <f t="shared" si="11"/>
        <v>0</v>
      </c>
      <c r="Z18" s="18"/>
      <c r="AA18" s="18">
        <f t="shared" si="12"/>
        <v>0</v>
      </c>
      <c r="AB18" s="18"/>
      <c r="AC18" s="18">
        <f t="shared" si="13"/>
        <v>0</v>
      </c>
      <c r="AD18" s="18"/>
      <c r="AE18" s="18">
        <f t="shared" si="14"/>
        <v>0</v>
      </c>
      <c r="AF18" s="18"/>
      <c r="AG18" s="18">
        <f t="shared" si="15"/>
        <v>0</v>
      </c>
      <c r="AH18" s="16">
        <f t="shared" si="16"/>
        <v>0</v>
      </c>
    </row>
    <row r="19" spans="2:34" ht="30">
      <c r="B19" s="12" t="s">
        <v>18</v>
      </c>
      <c r="C19" s="17">
        <v>4100</v>
      </c>
      <c r="D19" s="18"/>
      <c r="E19" s="18">
        <f t="shared" si="1"/>
        <v>0</v>
      </c>
      <c r="F19" s="18"/>
      <c r="G19" s="18">
        <f t="shared" si="2"/>
        <v>0</v>
      </c>
      <c r="H19" s="18"/>
      <c r="I19" s="18">
        <f t="shared" si="3"/>
        <v>0</v>
      </c>
      <c r="J19" s="19"/>
      <c r="K19" s="18">
        <f t="shared" si="4"/>
        <v>0</v>
      </c>
      <c r="L19" s="19"/>
      <c r="M19" s="18">
        <f t="shared" si="5"/>
        <v>0</v>
      </c>
      <c r="N19" s="19"/>
      <c r="O19" s="18">
        <f t="shared" si="6"/>
        <v>0</v>
      </c>
      <c r="P19" s="19"/>
      <c r="Q19" s="18">
        <f t="shared" si="7"/>
        <v>0</v>
      </c>
      <c r="R19" s="19"/>
      <c r="S19" s="18">
        <f t="shared" si="8"/>
        <v>0</v>
      </c>
      <c r="T19" s="19"/>
      <c r="U19" s="18">
        <f t="shared" si="9"/>
        <v>0</v>
      </c>
      <c r="V19" s="18"/>
      <c r="W19" s="18">
        <f t="shared" si="10"/>
        <v>0</v>
      </c>
      <c r="X19" s="18"/>
      <c r="Y19" s="18">
        <f t="shared" si="11"/>
        <v>0</v>
      </c>
      <c r="Z19" s="18"/>
      <c r="AA19" s="18">
        <f t="shared" si="12"/>
        <v>0</v>
      </c>
      <c r="AB19" s="18"/>
      <c r="AC19" s="18">
        <f t="shared" si="13"/>
        <v>0</v>
      </c>
      <c r="AD19" s="18"/>
      <c r="AE19" s="18">
        <f t="shared" si="14"/>
        <v>0</v>
      </c>
      <c r="AF19" s="18"/>
      <c r="AG19" s="18">
        <f t="shared" si="15"/>
        <v>0</v>
      </c>
      <c r="AH19" s="16">
        <f t="shared" si="16"/>
        <v>0</v>
      </c>
    </row>
    <row r="20" spans="2:34" ht="15">
      <c r="B20" s="3" t="s">
        <v>19</v>
      </c>
      <c r="C20" s="17">
        <v>1250</v>
      </c>
      <c r="D20" s="18"/>
      <c r="E20" s="18">
        <f t="shared" si="1"/>
        <v>0</v>
      </c>
      <c r="F20" s="18">
        <v>25</v>
      </c>
      <c r="G20" s="18">
        <f t="shared" si="2"/>
        <v>31250</v>
      </c>
      <c r="H20" s="18"/>
      <c r="I20" s="18">
        <f t="shared" si="3"/>
        <v>0</v>
      </c>
      <c r="J20" s="19"/>
      <c r="K20" s="18">
        <f t="shared" si="4"/>
        <v>0</v>
      </c>
      <c r="L20" s="20"/>
      <c r="M20" s="18">
        <f>L20*C20</f>
        <v>0</v>
      </c>
      <c r="N20" s="19"/>
      <c r="O20" s="18">
        <f t="shared" si="6"/>
        <v>0</v>
      </c>
      <c r="P20" s="19"/>
      <c r="Q20" s="18">
        <f t="shared" si="7"/>
        <v>0</v>
      </c>
      <c r="R20" s="19"/>
      <c r="S20" s="18">
        <f t="shared" si="8"/>
        <v>0</v>
      </c>
      <c r="T20" s="19"/>
      <c r="U20" s="18">
        <f t="shared" si="9"/>
        <v>0</v>
      </c>
      <c r="V20" s="18"/>
      <c r="W20" s="18">
        <f t="shared" si="10"/>
        <v>0</v>
      </c>
      <c r="X20" s="18"/>
      <c r="Y20" s="18">
        <f t="shared" si="11"/>
        <v>0</v>
      </c>
      <c r="Z20" s="18"/>
      <c r="AA20" s="18">
        <f t="shared" si="12"/>
        <v>0</v>
      </c>
      <c r="AB20" s="18"/>
      <c r="AC20" s="18">
        <f t="shared" si="13"/>
        <v>0</v>
      </c>
      <c r="AD20" s="18"/>
      <c r="AE20" s="18">
        <f t="shared" si="14"/>
        <v>0</v>
      </c>
      <c r="AF20" s="18"/>
      <c r="AG20" s="18">
        <f t="shared" si="15"/>
        <v>0</v>
      </c>
      <c r="AH20" s="16">
        <f t="shared" si="16"/>
        <v>31250</v>
      </c>
    </row>
    <row r="21" spans="2:34" ht="15">
      <c r="B21" s="3" t="s">
        <v>20</v>
      </c>
      <c r="C21" s="17">
        <v>2700</v>
      </c>
      <c r="D21" s="18"/>
      <c r="E21" s="18">
        <f t="shared" si="1"/>
        <v>0</v>
      </c>
      <c r="F21" s="18"/>
      <c r="G21" s="18">
        <f t="shared" si="2"/>
        <v>0</v>
      </c>
      <c r="H21" s="18"/>
      <c r="I21" s="18">
        <f t="shared" si="3"/>
        <v>0</v>
      </c>
      <c r="J21" s="19"/>
      <c r="K21" s="18">
        <f t="shared" si="4"/>
        <v>0</v>
      </c>
      <c r="L21" s="19"/>
      <c r="M21" s="18">
        <f t="shared" si="5"/>
        <v>0</v>
      </c>
      <c r="N21" s="19"/>
      <c r="O21" s="18">
        <f t="shared" si="6"/>
        <v>0</v>
      </c>
      <c r="P21" s="19"/>
      <c r="Q21" s="18">
        <f t="shared" si="7"/>
        <v>0</v>
      </c>
      <c r="R21" s="19"/>
      <c r="S21" s="18">
        <f t="shared" si="8"/>
        <v>0</v>
      </c>
      <c r="T21" s="19"/>
      <c r="U21" s="18">
        <f t="shared" si="9"/>
        <v>0</v>
      </c>
      <c r="V21" s="18"/>
      <c r="W21" s="18">
        <f t="shared" si="10"/>
        <v>0</v>
      </c>
      <c r="X21" s="18"/>
      <c r="Y21" s="18">
        <f t="shared" si="11"/>
        <v>0</v>
      </c>
      <c r="Z21" s="18"/>
      <c r="AA21" s="18">
        <f t="shared" si="12"/>
        <v>0</v>
      </c>
      <c r="AB21" s="18"/>
      <c r="AC21" s="18">
        <f t="shared" si="13"/>
        <v>0</v>
      </c>
      <c r="AD21" s="18"/>
      <c r="AE21" s="18">
        <f t="shared" si="14"/>
        <v>0</v>
      </c>
      <c r="AF21" s="18"/>
      <c r="AG21" s="18">
        <f t="shared" si="15"/>
        <v>0</v>
      </c>
      <c r="AH21" s="16">
        <f t="shared" si="16"/>
        <v>0</v>
      </c>
    </row>
    <row r="22" spans="2:34" ht="15">
      <c r="B22" s="3" t="s">
        <v>21</v>
      </c>
      <c r="C22" s="17">
        <v>3500</v>
      </c>
      <c r="D22" s="18"/>
      <c r="E22" s="18">
        <f t="shared" si="1"/>
        <v>0</v>
      </c>
      <c r="F22" s="18">
        <v>5</v>
      </c>
      <c r="G22" s="18">
        <f t="shared" si="2"/>
        <v>17500</v>
      </c>
      <c r="H22" s="18"/>
      <c r="I22" s="18">
        <f t="shared" si="3"/>
        <v>0</v>
      </c>
      <c r="J22" s="19"/>
      <c r="K22" s="18">
        <f t="shared" si="4"/>
        <v>0</v>
      </c>
      <c r="L22" s="19"/>
      <c r="M22" s="18">
        <f t="shared" si="5"/>
        <v>0</v>
      </c>
      <c r="N22" s="19"/>
      <c r="O22" s="18">
        <f t="shared" si="6"/>
        <v>0</v>
      </c>
      <c r="P22" s="19"/>
      <c r="Q22" s="18">
        <f t="shared" si="7"/>
        <v>0</v>
      </c>
      <c r="R22" s="19"/>
      <c r="S22" s="18">
        <f t="shared" si="8"/>
        <v>0</v>
      </c>
      <c r="T22" s="19"/>
      <c r="U22" s="18">
        <f t="shared" si="9"/>
        <v>0</v>
      </c>
      <c r="V22" s="18"/>
      <c r="W22" s="18">
        <f t="shared" si="10"/>
        <v>0</v>
      </c>
      <c r="X22" s="18"/>
      <c r="Y22" s="18">
        <f t="shared" si="11"/>
        <v>0</v>
      </c>
      <c r="Z22" s="18"/>
      <c r="AA22" s="18">
        <f t="shared" si="12"/>
        <v>0</v>
      </c>
      <c r="AB22" s="18"/>
      <c r="AC22" s="18">
        <f t="shared" si="13"/>
        <v>0</v>
      </c>
      <c r="AD22" s="18"/>
      <c r="AE22" s="18">
        <f t="shared" si="14"/>
        <v>0</v>
      </c>
      <c r="AF22" s="18"/>
      <c r="AG22" s="18">
        <f t="shared" si="15"/>
        <v>0</v>
      </c>
      <c r="AH22" s="16">
        <f t="shared" si="16"/>
        <v>17500</v>
      </c>
    </row>
    <row r="23" spans="2:34" ht="15">
      <c r="B23" s="13" t="s">
        <v>22</v>
      </c>
      <c r="C23" s="14"/>
      <c r="D23" s="14"/>
      <c r="E23" s="15">
        <f>SUM(E24:E29)/1000</f>
        <v>0</v>
      </c>
      <c r="F23" s="15"/>
      <c r="G23" s="15">
        <f aca="true" t="shared" si="17" ref="G23:AG23">SUM(G24:G29)/1000</f>
        <v>212</v>
      </c>
      <c r="H23" s="15"/>
      <c r="I23" s="15">
        <f t="shared" si="17"/>
        <v>0</v>
      </c>
      <c r="J23" s="15"/>
      <c r="K23" s="15">
        <f t="shared" si="17"/>
        <v>0</v>
      </c>
      <c r="L23" s="15"/>
      <c r="M23" s="15">
        <f t="shared" si="17"/>
        <v>0</v>
      </c>
      <c r="N23" s="15"/>
      <c r="O23" s="15">
        <f t="shared" si="17"/>
        <v>0</v>
      </c>
      <c r="P23" s="15"/>
      <c r="Q23" s="15">
        <f t="shared" si="17"/>
        <v>0</v>
      </c>
      <c r="R23" s="15"/>
      <c r="S23" s="15">
        <f t="shared" si="17"/>
        <v>0</v>
      </c>
      <c r="T23" s="15"/>
      <c r="U23" s="15">
        <f t="shared" si="17"/>
        <v>0</v>
      </c>
      <c r="V23" s="15"/>
      <c r="W23" s="15">
        <f t="shared" si="17"/>
        <v>0</v>
      </c>
      <c r="X23" s="15"/>
      <c r="Y23" s="15">
        <f t="shared" si="17"/>
        <v>0</v>
      </c>
      <c r="Z23" s="15"/>
      <c r="AA23" s="15">
        <f t="shared" si="17"/>
        <v>0</v>
      </c>
      <c r="AB23" s="15"/>
      <c r="AC23" s="15">
        <f t="shared" si="17"/>
        <v>0</v>
      </c>
      <c r="AD23" s="15"/>
      <c r="AE23" s="15">
        <f t="shared" si="17"/>
        <v>0</v>
      </c>
      <c r="AF23" s="15"/>
      <c r="AG23" s="15">
        <f t="shared" si="17"/>
        <v>0</v>
      </c>
      <c r="AH23" s="16">
        <f t="shared" si="16"/>
        <v>212</v>
      </c>
    </row>
    <row r="24" spans="2:34" ht="15">
      <c r="B24" s="3" t="s">
        <v>23</v>
      </c>
      <c r="C24" s="4">
        <v>20000</v>
      </c>
      <c r="D24" s="18"/>
      <c r="E24" s="18">
        <f aca="true" t="shared" si="18" ref="E24:E29">C24*D24</f>
        <v>0</v>
      </c>
      <c r="F24" s="18">
        <v>2</v>
      </c>
      <c r="G24" s="18">
        <f aca="true" t="shared" si="19" ref="G24:G29">C24*F24</f>
        <v>40000</v>
      </c>
      <c r="H24" s="18"/>
      <c r="I24" s="18">
        <f aca="true" t="shared" si="20" ref="I24:I29">C24*H24</f>
        <v>0</v>
      </c>
      <c r="J24" s="19"/>
      <c r="K24" s="18">
        <f aca="true" t="shared" si="21" ref="K24:K29">C24*J24</f>
        <v>0</v>
      </c>
      <c r="L24" s="19"/>
      <c r="M24" s="18">
        <f aca="true" t="shared" si="22" ref="M24:M29">L24*C24</f>
        <v>0</v>
      </c>
      <c r="N24" s="19"/>
      <c r="O24" s="18">
        <f aca="true" t="shared" si="23" ref="O24:O29">N24*C24</f>
        <v>0</v>
      </c>
      <c r="P24" s="19"/>
      <c r="Q24" s="18">
        <f aca="true" t="shared" si="24" ref="Q24:Q29">P24*C24</f>
        <v>0</v>
      </c>
      <c r="R24" s="19"/>
      <c r="S24" s="18">
        <f aca="true" t="shared" si="25" ref="S24:S29">R24*C24</f>
        <v>0</v>
      </c>
      <c r="T24" s="19"/>
      <c r="U24" s="18">
        <f aca="true" t="shared" si="26" ref="U24:U29">T24*C24</f>
        <v>0</v>
      </c>
      <c r="V24" s="18"/>
      <c r="W24" s="18">
        <f aca="true" t="shared" si="27" ref="W24:W29">V24*C24</f>
        <v>0</v>
      </c>
      <c r="X24" s="18"/>
      <c r="Y24" s="18">
        <f aca="true" t="shared" si="28" ref="Y24:Y29">X24*C24</f>
        <v>0</v>
      </c>
      <c r="Z24" s="18"/>
      <c r="AA24" s="18">
        <f aca="true" t="shared" si="29" ref="AA24:AA29">Z24*C24</f>
        <v>0</v>
      </c>
      <c r="AB24" s="18"/>
      <c r="AC24" s="18">
        <f aca="true" t="shared" si="30" ref="AC24:AC29">AB24*C24</f>
        <v>0</v>
      </c>
      <c r="AD24" s="18"/>
      <c r="AE24" s="18">
        <f aca="true" t="shared" si="31" ref="AE24:AE29">AD24*C24</f>
        <v>0</v>
      </c>
      <c r="AF24" s="18"/>
      <c r="AG24" s="18">
        <f aca="true" t="shared" si="32" ref="AG24:AG29">AF24*C24</f>
        <v>0</v>
      </c>
      <c r="AH24" s="16">
        <f t="shared" si="16"/>
        <v>40000</v>
      </c>
    </row>
    <row r="25" spans="2:34" ht="15">
      <c r="B25" s="3" t="s">
        <v>24</v>
      </c>
      <c r="C25" s="17">
        <v>2000</v>
      </c>
      <c r="D25" s="18"/>
      <c r="E25" s="18">
        <f t="shared" si="18"/>
        <v>0</v>
      </c>
      <c r="F25" s="18">
        <v>2</v>
      </c>
      <c r="G25" s="18">
        <f t="shared" si="19"/>
        <v>4000</v>
      </c>
      <c r="H25" s="18"/>
      <c r="I25" s="18">
        <f t="shared" si="20"/>
        <v>0</v>
      </c>
      <c r="J25" s="19"/>
      <c r="K25" s="18">
        <f t="shared" si="21"/>
        <v>0</v>
      </c>
      <c r="L25" s="19"/>
      <c r="M25" s="18">
        <f t="shared" si="22"/>
        <v>0</v>
      </c>
      <c r="N25" s="19"/>
      <c r="O25" s="18">
        <f t="shared" si="23"/>
        <v>0</v>
      </c>
      <c r="P25" s="19"/>
      <c r="Q25" s="18">
        <f t="shared" si="24"/>
        <v>0</v>
      </c>
      <c r="R25" s="19"/>
      <c r="S25" s="18">
        <f t="shared" si="25"/>
        <v>0</v>
      </c>
      <c r="T25" s="19"/>
      <c r="U25" s="18">
        <f t="shared" si="26"/>
        <v>0</v>
      </c>
      <c r="V25" s="18"/>
      <c r="W25" s="18">
        <f t="shared" si="27"/>
        <v>0</v>
      </c>
      <c r="X25" s="18"/>
      <c r="Y25" s="18">
        <f t="shared" si="28"/>
        <v>0</v>
      </c>
      <c r="Z25" s="18"/>
      <c r="AA25" s="18">
        <f t="shared" si="29"/>
        <v>0</v>
      </c>
      <c r="AB25" s="18"/>
      <c r="AC25" s="18">
        <f t="shared" si="30"/>
        <v>0</v>
      </c>
      <c r="AD25" s="18"/>
      <c r="AE25" s="18">
        <f t="shared" si="31"/>
        <v>0</v>
      </c>
      <c r="AF25" s="18"/>
      <c r="AG25" s="18">
        <f t="shared" si="32"/>
        <v>0</v>
      </c>
      <c r="AH25" s="16">
        <f t="shared" si="16"/>
        <v>4000</v>
      </c>
    </row>
    <row r="26" spans="2:34" ht="15">
      <c r="B26" s="3" t="s">
        <v>25</v>
      </c>
      <c r="C26" s="17">
        <v>1000</v>
      </c>
      <c r="D26" s="18"/>
      <c r="E26" s="18">
        <f t="shared" si="18"/>
        <v>0</v>
      </c>
      <c r="F26" s="18">
        <v>2</v>
      </c>
      <c r="G26" s="18">
        <f t="shared" si="19"/>
        <v>2000</v>
      </c>
      <c r="H26" s="18"/>
      <c r="I26" s="18">
        <f t="shared" si="20"/>
        <v>0</v>
      </c>
      <c r="J26" s="19"/>
      <c r="K26" s="18">
        <f t="shared" si="21"/>
        <v>0</v>
      </c>
      <c r="L26" s="19"/>
      <c r="M26" s="18">
        <f t="shared" si="22"/>
        <v>0</v>
      </c>
      <c r="N26" s="19"/>
      <c r="O26" s="18">
        <f t="shared" si="23"/>
        <v>0</v>
      </c>
      <c r="P26" s="19"/>
      <c r="Q26" s="18">
        <f t="shared" si="24"/>
        <v>0</v>
      </c>
      <c r="R26" s="19"/>
      <c r="S26" s="18">
        <f t="shared" si="25"/>
        <v>0</v>
      </c>
      <c r="T26" s="19"/>
      <c r="U26" s="18">
        <f t="shared" si="26"/>
        <v>0</v>
      </c>
      <c r="V26" s="18"/>
      <c r="W26" s="18">
        <f t="shared" si="27"/>
        <v>0</v>
      </c>
      <c r="X26" s="18"/>
      <c r="Y26" s="18">
        <f t="shared" si="28"/>
        <v>0</v>
      </c>
      <c r="Z26" s="18"/>
      <c r="AA26" s="18">
        <f t="shared" si="29"/>
        <v>0</v>
      </c>
      <c r="AB26" s="18"/>
      <c r="AC26" s="18">
        <f t="shared" si="30"/>
        <v>0</v>
      </c>
      <c r="AD26" s="18"/>
      <c r="AE26" s="18">
        <f t="shared" si="31"/>
        <v>0</v>
      </c>
      <c r="AF26" s="18"/>
      <c r="AG26" s="18">
        <f t="shared" si="32"/>
        <v>0</v>
      </c>
      <c r="AH26" s="16">
        <f t="shared" si="16"/>
        <v>2000</v>
      </c>
    </row>
    <row r="27" spans="2:34" ht="15">
      <c r="B27" s="3" t="s">
        <v>26</v>
      </c>
      <c r="C27" s="17">
        <v>15000</v>
      </c>
      <c r="D27" s="18"/>
      <c r="E27" s="18">
        <f t="shared" si="18"/>
        <v>0</v>
      </c>
      <c r="F27" s="18">
        <v>3</v>
      </c>
      <c r="G27" s="18">
        <f t="shared" si="19"/>
        <v>45000</v>
      </c>
      <c r="H27" s="18"/>
      <c r="I27" s="18">
        <f t="shared" si="20"/>
        <v>0</v>
      </c>
      <c r="J27" s="19"/>
      <c r="K27" s="18">
        <f t="shared" si="21"/>
        <v>0</v>
      </c>
      <c r="L27" s="19"/>
      <c r="M27" s="18">
        <f t="shared" si="22"/>
        <v>0</v>
      </c>
      <c r="N27" s="19"/>
      <c r="O27" s="18">
        <f t="shared" si="23"/>
        <v>0</v>
      </c>
      <c r="P27" s="19"/>
      <c r="Q27" s="18">
        <f t="shared" si="24"/>
        <v>0</v>
      </c>
      <c r="R27" s="19"/>
      <c r="S27" s="18">
        <f t="shared" si="25"/>
        <v>0</v>
      </c>
      <c r="T27" s="19"/>
      <c r="U27" s="18">
        <f t="shared" si="26"/>
        <v>0</v>
      </c>
      <c r="V27" s="18"/>
      <c r="W27" s="18">
        <f t="shared" si="27"/>
        <v>0</v>
      </c>
      <c r="X27" s="18"/>
      <c r="Y27" s="18">
        <f t="shared" si="28"/>
        <v>0</v>
      </c>
      <c r="Z27" s="18"/>
      <c r="AA27" s="18">
        <f t="shared" si="29"/>
        <v>0</v>
      </c>
      <c r="AB27" s="18"/>
      <c r="AC27" s="18">
        <f t="shared" si="30"/>
        <v>0</v>
      </c>
      <c r="AD27" s="18"/>
      <c r="AE27" s="18">
        <f t="shared" si="31"/>
        <v>0</v>
      </c>
      <c r="AF27" s="18"/>
      <c r="AG27" s="18">
        <f t="shared" si="32"/>
        <v>0</v>
      </c>
      <c r="AH27" s="16">
        <f t="shared" si="16"/>
        <v>45000</v>
      </c>
    </row>
    <row r="28" spans="2:34" ht="15">
      <c r="B28" s="3" t="s">
        <v>27</v>
      </c>
      <c r="C28" s="17">
        <v>16000</v>
      </c>
      <c r="D28" s="18"/>
      <c r="E28" s="18">
        <f t="shared" si="18"/>
        <v>0</v>
      </c>
      <c r="F28" s="18">
        <v>1</v>
      </c>
      <c r="G28" s="18">
        <f t="shared" si="19"/>
        <v>16000</v>
      </c>
      <c r="H28" s="18"/>
      <c r="I28" s="18">
        <f t="shared" si="20"/>
        <v>0</v>
      </c>
      <c r="J28" s="19"/>
      <c r="K28" s="18">
        <f t="shared" si="21"/>
        <v>0</v>
      </c>
      <c r="L28" s="19"/>
      <c r="M28" s="18">
        <f t="shared" si="22"/>
        <v>0</v>
      </c>
      <c r="N28" s="19"/>
      <c r="O28" s="18">
        <f t="shared" si="23"/>
        <v>0</v>
      </c>
      <c r="P28" s="19"/>
      <c r="Q28" s="18">
        <f t="shared" si="24"/>
        <v>0</v>
      </c>
      <c r="R28" s="19"/>
      <c r="S28" s="18">
        <f t="shared" si="25"/>
        <v>0</v>
      </c>
      <c r="T28" s="19"/>
      <c r="U28" s="18">
        <f t="shared" si="26"/>
        <v>0</v>
      </c>
      <c r="V28" s="18"/>
      <c r="W28" s="18">
        <f t="shared" si="27"/>
        <v>0</v>
      </c>
      <c r="X28" s="18"/>
      <c r="Y28" s="18">
        <f t="shared" si="28"/>
        <v>0</v>
      </c>
      <c r="Z28" s="18"/>
      <c r="AA28" s="18">
        <f t="shared" si="29"/>
        <v>0</v>
      </c>
      <c r="AB28" s="18"/>
      <c r="AC28" s="18">
        <f t="shared" si="30"/>
        <v>0</v>
      </c>
      <c r="AD28" s="18"/>
      <c r="AE28" s="18">
        <f t="shared" si="31"/>
        <v>0</v>
      </c>
      <c r="AF28" s="18"/>
      <c r="AG28" s="18">
        <f t="shared" si="32"/>
        <v>0</v>
      </c>
      <c r="AH28" s="16">
        <f t="shared" si="16"/>
        <v>16000</v>
      </c>
    </row>
    <row r="29" spans="2:34" ht="15">
      <c r="B29" s="3" t="s">
        <v>28</v>
      </c>
      <c r="C29" s="17">
        <v>35000</v>
      </c>
      <c r="D29" s="18"/>
      <c r="E29" s="18">
        <f t="shared" si="18"/>
        <v>0</v>
      </c>
      <c r="F29" s="18">
        <v>3</v>
      </c>
      <c r="G29" s="18">
        <f t="shared" si="19"/>
        <v>105000</v>
      </c>
      <c r="H29" s="18"/>
      <c r="I29" s="18">
        <f t="shared" si="20"/>
        <v>0</v>
      </c>
      <c r="J29" s="19"/>
      <c r="K29" s="18">
        <f t="shared" si="21"/>
        <v>0</v>
      </c>
      <c r="L29" s="19"/>
      <c r="M29" s="18">
        <f t="shared" si="22"/>
        <v>0</v>
      </c>
      <c r="N29" s="19"/>
      <c r="O29" s="18">
        <f t="shared" si="23"/>
        <v>0</v>
      </c>
      <c r="P29" s="19"/>
      <c r="Q29" s="18">
        <f t="shared" si="24"/>
        <v>0</v>
      </c>
      <c r="R29" s="19"/>
      <c r="S29" s="18">
        <f t="shared" si="25"/>
        <v>0</v>
      </c>
      <c r="T29" s="19"/>
      <c r="U29" s="18">
        <f t="shared" si="26"/>
        <v>0</v>
      </c>
      <c r="V29" s="18"/>
      <c r="W29" s="18">
        <f t="shared" si="27"/>
        <v>0</v>
      </c>
      <c r="X29" s="18"/>
      <c r="Y29" s="18">
        <f t="shared" si="28"/>
        <v>0</v>
      </c>
      <c r="Z29" s="18"/>
      <c r="AA29" s="18">
        <f t="shared" si="29"/>
        <v>0</v>
      </c>
      <c r="AB29" s="18"/>
      <c r="AC29" s="18">
        <f t="shared" si="30"/>
        <v>0</v>
      </c>
      <c r="AD29" s="18"/>
      <c r="AE29" s="18">
        <f t="shared" si="31"/>
        <v>0</v>
      </c>
      <c r="AF29" s="18"/>
      <c r="AG29" s="18">
        <f t="shared" si="32"/>
        <v>0</v>
      </c>
      <c r="AH29" s="16">
        <f t="shared" si="16"/>
        <v>105000</v>
      </c>
    </row>
    <row r="30" spans="2:34" ht="15">
      <c r="B30" s="13" t="s">
        <v>29</v>
      </c>
      <c r="C30" s="14"/>
      <c r="D30" s="14"/>
      <c r="E30" s="14">
        <f>SUM(E31:E36)/1000</f>
        <v>0</v>
      </c>
      <c r="F30" s="14"/>
      <c r="G30" s="14">
        <f aca="true" t="shared" si="33" ref="G30:AG30">SUM(G31:G36)/1000</f>
        <v>34</v>
      </c>
      <c r="H30" s="14"/>
      <c r="I30" s="14">
        <f t="shared" si="33"/>
        <v>0</v>
      </c>
      <c r="J30" s="14"/>
      <c r="K30" s="14">
        <f t="shared" si="33"/>
        <v>0</v>
      </c>
      <c r="L30" s="14"/>
      <c r="M30" s="14">
        <f t="shared" si="33"/>
        <v>0</v>
      </c>
      <c r="N30" s="14"/>
      <c r="O30" s="14">
        <f t="shared" si="33"/>
        <v>0</v>
      </c>
      <c r="P30" s="14"/>
      <c r="Q30" s="14">
        <f t="shared" si="33"/>
        <v>0</v>
      </c>
      <c r="R30" s="14"/>
      <c r="S30" s="14">
        <f t="shared" si="33"/>
        <v>0</v>
      </c>
      <c r="T30" s="14"/>
      <c r="U30" s="14">
        <f t="shared" si="33"/>
        <v>0</v>
      </c>
      <c r="V30" s="14"/>
      <c r="W30" s="14">
        <f t="shared" si="33"/>
        <v>0</v>
      </c>
      <c r="X30" s="14"/>
      <c r="Y30" s="14">
        <f t="shared" si="33"/>
        <v>0</v>
      </c>
      <c r="Z30" s="14"/>
      <c r="AA30" s="14">
        <f t="shared" si="33"/>
        <v>0</v>
      </c>
      <c r="AB30" s="14"/>
      <c r="AC30" s="14">
        <f t="shared" si="33"/>
        <v>0</v>
      </c>
      <c r="AD30" s="14"/>
      <c r="AE30" s="14">
        <f t="shared" si="33"/>
        <v>0</v>
      </c>
      <c r="AF30" s="14"/>
      <c r="AG30" s="14">
        <f t="shared" si="33"/>
        <v>0</v>
      </c>
      <c r="AH30" s="16">
        <f t="shared" si="16"/>
        <v>34</v>
      </c>
    </row>
    <row r="31" spans="2:34" ht="15">
      <c r="B31" s="3" t="s">
        <v>30</v>
      </c>
      <c r="C31" s="4">
        <v>6000</v>
      </c>
      <c r="D31" s="18"/>
      <c r="E31" s="18">
        <f aca="true" t="shared" si="34" ref="E31:E36">C31*D31</f>
        <v>0</v>
      </c>
      <c r="F31" s="18"/>
      <c r="G31" s="18">
        <f aca="true" t="shared" si="35" ref="G31:G36">C31*F31</f>
        <v>0</v>
      </c>
      <c r="H31" s="18"/>
      <c r="I31" s="18">
        <f aca="true" t="shared" si="36" ref="I31:I36">C31*H31</f>
        <v>0</v>
      </c>
      <c r="J31" s="19"/>
      <c r="K31" s="18">
        <f aca="true" t="shared" si="37" ref="K31:K36">C31*J31</f>
        <v>0</v>
      </c>
      <c r="L31" s="19"/>
      <c r="M31" s="18">
        <f aca="true" t="shared" si="38" ref="M31:M36">L31*C31</f>
        <v>0</v>
      </c>
      <c r="N31" s="19"/>
      <c r="O31" s="18">
        <f aca="true" t="shared" si="39" ref="O31:O36">N31*C31</f>
        <v>0</v>
      </c>
      <c r="P31" s="19"/>
      <c r="Q31" s="18">
        <f aca="true" t="shared" si="40" ref="Q31:Q36">P31*C31</f>
        <v>0</v>
      </c>
      <c r="R31" s="19"/>
      <c r="S31" s="18">
        <f aca="true" t="shared" si="41" ref="S31:S36">R31*C31</f>
        <v>0</v>
      </c>
      <c r="T31" s="19"/>
      <c r="U31" s="18">
        <f aca="true" t="shared" si="42" ref="U31:U36">T31*C31</f>
        <v>0</v>
      </c>
      <c r="V31" s="18"/>
      <c r="W31" s="18">
        <f aca="true" t="shared" si="43" ref="W31:W36">V31*C31</f>
        <v>0</v>
      </c>
      <c r="X31" s="18"/>
      <c r="Y31" s="18">
        <f aca="true" t="shared" si="44" ref="Y31:Y36">X31*C31</f>
        <v>0</v>
      </c>
      <c r="Z31" s="18"/>
      <c r="AA31" s="18">
        <f aca="true" t="shared" si="45" ref="AA31:AA36">Z31*C31</f>
        <v>0</v>
      </c>
      <c r="AB31" s="18"/>
      <c r="AC31" s="18">
        <f aca="true" t="shared" si="46" ref="AC31:AC36">AB31*C31</f>
        <v>0</v>
      </c>
      <c r="AD31" s="18"/>
      <c r="AE31" s="18">
        <f aca="true" t="shared" si="47" ref="AE31:AE36">AD31*C31</f>
        <v>0</v>
      </c>
      <c r="AF31" s="18"/>
      <c r="AG31" s="18">
        <f aca="true" t="shared" si="48" ref="AG31:AG36">AF31*C31</f>
        <v>0</v>
      </c>
      <c r="AH31" s="16">
        <f t="shared" si="16"/>
        <v>0</v>
      </c>
    </row>
    <row r="32" spans="2:34" ht="15">
      <c r="B32" s="3" t="s">
        <v>31</v>
      </c>
      <c r="C32" s="17">
        <v>4000</v>
      </c>
      <c r="D32" s="18"/>
      <c r="E32" s="18">
        <f t="shared" si="34"/>
        <v>0</v>
      </c>
      <c r="F32" s="18">
        <v>1</v>
      </c>
      <c r="G32" s="18">
        <f t="shared" si="35"/>
        <v>4000</v>
      </c>
      <c r="H32" s="18"/>
      <c r="I32" s="18">
        <f t="shared" si="36"/>
        <v>0</v>
      </c>
      <c r="J32" s="19"/>
      <c r="K32" s="18">
        <f t="shared" si="37"/>
        <v>0</v>
      </c>
      <c r="L32" s="19"/>
      <c r="M32" s="18">
        <f t="shared" si="38"/>
        <v>0</v>
      </c>
      <c r="N32" s="19"/>
      <c r="O32" s="18">
        <f t="shared" si="39"/>
        <v>0</v>
      </c>
      <c r="P32" s="19"/>
      <c r="Q32" s="18">
        <f t="shared" si="40"/>
        <v>0</v>
      </c>
      <c r="R32" s="19"/>
      <c r="S32" s="18">
        <f t="shared" si="41"/>
        <v>0</v>
      </c>
      <c r="T32" s="19"/>
      <c r="U32" s="18">
        <f t="shared" si="42"/>
        <v>0</v>
      </c>
      <c r="V32" s="18"/>
      <c r="W32" s="18">
        <f t="shared" si="43"/>
        <v>0</v>
      </c>
      <c r="X32" s="18"/>
      <c r="Y32" s="18">
        <f t="shared" si="44"/>
        <v>0</v>
      </c>
      <c r="Z32" s="18"/>
      <c r="AA32" s="18">
        <f t="shared" si="45"/>
        <v>0</v>
      </c>
      <c r="AB32" s="18"/>
      <c r="AC32" s="18">
        <f t="shared" si="46"/>
        <v>0</v>
      </c>
      <c r="AD32" s="18"/>
      <c r="AE32" s="18">
        <f t="shared" si="47"/>
        <v>0</v>
      </c>
      <c r="AF32" s="18"/>
      <c r="AG32" s="18">
        <f t="shared" si="48"/>
        <v>0</v>
      </c>
      <c r="AH32" s="16">
        <f t="shared" si="16"/>
        <v>4000</v>
      </c>
    </row>
    <row r="33" spans="2:34" ht="15">
      <c r="B33" s="3" t="s">
        <v>32</v>
      </c>
      <c r="C33" s="17">
        <v>2800</v>
      </c>
      <c r="D33" s="18"/>
      <c r="E33" s="18">
        <f t="shared" si="34"/>
        <v>0</v>
      </c>
      <c r="F33" s="18"/>
      <c r="G33" s="18">
        <f t="shared" si="35"/>
        <v>0</v>
      </c>
      <c r="H33" s="18"/>
      <c r="I33" s="18">
        <f t="shared" si="36"/>
        <v>0</v>
      </c>
      <c r="J33" s="19"/>
      <c r="K33" s="18">
        <f t="shared" si="37"/>
        <v>0</v>
      </c>
      <c r="L33" s="19"/>
      <c r="M33" s="18">
        <f t="shared" si="38"/>
        <v>0</v>
      </c>
      <c r="N33" s="19"/>
      <c r="O33" s="18">
        <f t="shared" si="39"/>
        <v>0</v>
      </c>
      <c r="P33" s="19"/>
      <c r="Q33" s="18">
        <f t="shared" si="40"/>
        <v>0</v>
      </c>
      <c r="R33" s="19"/>
      <c r="S33" s="18">
        <f t="shared" si="41"/>
        <v>0</v>
      </c>
      <c r="T33" s="19"/>
      <c r="U33" s="18">
        <f t="shared" si="42"/>
        <v>0</v>
      </c>
      <c r="V33" s="18"/>
      <c r="W33" s="18">
        <f t="shared" si="43"/>
        <v>0</v>
      </c>
      <c r="X33" s="18"/>
      <c r="Y33" s="18">
        <f t="shared" si="44"/>
        <v>0</v>
      </c>
      <c r="Z33" s="18"/>
      <c r="AA33" s="18">
        <f t="shared" si="45"/>
        <v>0</v>
      </c>
      <c r="AB33" s="18"/>
      <c r="AC33" s="18">
        <f t="shared" si="46"/>
        <v>0</v>
      </c>
      <c r="AD33" s="18"/>
      <c r="AE33" s="18">
        <f t="shared" si="47"/>
        <v>0</v>
      </c>
      <c r="AF33" s="18"/>
      <c r="AG33" s="18">
        <f t="shared" si="48"/>
        <v>0</v>
      </c>
      <c r="AH33" s="16">
        <f t="shared" si="16"/>
        <v>0</v>
      </c>
    </row>
    <row r="34" spans="2:34" ht="15">
      <c r="B34" s="3" t="s">
        <v>33</v>
      </c>
      <c r="C34" s="17">
        <v>10000</v>
      </c>
      <c r="D34" s="18"/>
      <c r="E34" s="18">
        <f t="shared" si="34"/>
        <v>0</v>
      </c>
      <c r="F34" s="18">
        <v>1</v>
      </c>
      <c r="G34" s="18">
        <f t="shared" si="35"/>
        <v>10000</v>
      </c>
      <c r="H34" s="18"/>
      <c r="I34" s="18">
        <f t="shared" si="36"/>
        <v>0</v>
      </c>
      <c r="J34" s="19"/>
      <c r="K34" s="18">
        <f t="shared" si="37"/>
        <v>0</v>
      </c>
      <c r="L34" s="19"/>
      <c r="M34" s="18">
        <f t="shared" si="38"/>
        <v>0</v>
      </c>
      <c r="N34" s="19"/>
      <c r="O34" s="18">
        <f t="shared" si="39"/>
        <v>0</v>
      </c>
      <c r="P34" s="19"/>
      <c r="Q34" s="18">
        <f t="shared" si="40"/>
        <v>0</v>
      </c>
      <c r="R34" s="19"/>
      <c r="S34" s="18">
        <f t="shared" si="41"/>
        <v>0</v>
      </c>
      <c r="T34" s="19"/>
      <c r="U34" s="18">
        <f t="shared" si="42"/>
        <v>0</v>
      </c>
      <c r="V34" s="18"/>
      <c r="W34" s="18">
        <f t="shared" si="43"/>
        <v>0</v>
      </c>
      <c r="X34" s="18"/>
      <c r="Y34" s="18">
        <f t="shared" si="44"/>
        <v>0</v>
      </c>
      <c r="Z34" s="18"/>
      <c r="AA34" s="18">
        <f t="shared" si="45"/>
        <v>0</v>
      </c>
      <c r="AB34" s="18"/>
      <c r="AC34" s="18">
        <f t="shared" si="46"/>
        <v>0</v>
      </c>
      <c r="AD34" s="18"/>
      <c r="AE34" s="18">
        <f t="shared" si="47"/>
        <v>0</v>
      </c>
      <c r="AF34" s="18"/>
      <c r="AG34" s="18">
        <f t="shared" si="48"/>
        <v>0</v>
      </c>
      <c r="AH34" s="16">
        <f t="shared" si="16"/>
        <v>10000</v>
      </c>
    </row>
    <row r="35" spans="2:34" ht="15">
      <c r="B35" s="3" t="s">
        <v>34</v>
      </c>
      <c r="C35" s="17">
        <v>100000</v>
      </c>
      <c r="D35" s="18"/>
      <c r="E35" s="18">
        <f t="shared" si="34"/>
        <v>0</v>
      </c>
      <c r="F35" s="18"/>
      <c r="G35" s="18">
        <f t="shared" si="35"/>
        <v>0</v>
      </c>
      <c r="H35" s="18"/>
      <c r="I35" s="18">
        <f t="shared" si="36"/>
        <v>0</v>
      </c>
      <c r="J35" s="19"/>
      <c r="K35" s="18">
        <f t="shared" si="37"/>
        <v>0</v>
      </c>
      <c r="L35" s="19"/>
      <c r="M35" s="18">
        <f t="shared" si="38"/>
        <v>0</v>
      </c>
      <c r="N35" s="19"/>
      <c r="O35" s="18">
        <f t="shared" si="39"/>
        <v>0</v>
      </c>
      <c r="P35" s="19"/>
      <c r="Q35" s="18">
        <f t="shared" si="40"/>
        <v>0</v>
      </c>
      <c r="R35" s="19"/>
      <c r="S35" s="18">
        <f t="shared" si="41"/>
        <v>0</v>
      </c>
      <c r="T35" s="19"/>
      <c r="U35" s="18">
        <f t="shared" si="42"/>
        <v>0</v>
      </c>
      <c r="V35" s="18"/>
      <c r="W35" s="18">
        <f t="shared" si="43"/>
        <v>0</v>
      </c>
      <c r="X35" s="18"/>
      <c r="Y35" s="18">
        <f t="shared" si="44"/>
        <v>0</v>
      </c>
      <c r="Z35" s="18"/>
      <c r="AA35" s="18">
        <f t="shared" si="45"/>
        <v>0</v>
      </c>
      <c r="AB35" s="18"/>
      <c r="AC35" s="18">
        <f t="shared" si="46"/>
        <v>0</v>
      </c>
      <c r="AD35" s="18"/>
      <c r="AE35" s="18">
        <f t="shared" si="47"/>
        <v>0</v>
      </c>
      <c r="AF35" s="18"/>
      <c r="AG35" s="18">
        <f t="shared" si="48"/>
        <v>0</v>
      </c>
      <c r="AH35" s="16">
        <f t="shared" si="16"/>
        <v>0</v>
      </c>
    </row>
    <row r="36" spans="2:34" ht="15">
      <c r="B36" s="3" t="s">
        <v>35</v>
      </c>
      <c r="C36" s="17">
        <v>20000</v>
      </c>
      <c r="D36" s="18"/>
      <c r="E36" s="18">
        <f t="shared" si="34"/>
        <v>0</v>
      </c>
      <c r="F36" s="18">
        <v>1</v>
      </c>
      <c r="G36" s="18">
        <f t="shared" si="35"/>
        <v>20000</v>
      </c>
      <c r="H36" s="18"/>
      <c r="I36" s="18">
        <f t="shared" si="36"/>
        <v>0</v>
      </c>
      <c r="J36" s="19"/>
      <c r="K36" s="18">
        <f t="shared" si="37"/>
        <v>0</v>
      </c>
      <c r="L36" s="19"/>
      <c r="M36" s="18">
        <f t="shared" si="38"/>
        <v>0</v>
      </c>
      <c r="N36" s="19"/>
      <c r="O36" s="18">
        <f t="shared" si="39"/>
        <v>0</v>
      </c>
      <c r="P36" s="19"/>
      <c r="Q36" s="18">
        <f t="shared" si="40"/>
        <v>0</v>
      </c>
      <c r="R36" s="19"/>
      <c r="S36" s="18">
        <f t="shared" si="41"/>
        <v>0</v>
      </c>
      <c r="T36" s="19"/>
      <c r="U36" s="18">
        <f t="shared" si="42"/>
        <v>0</v>
      </c>
      <c r="V36" s="18"/>
      <c r="W36" s="18">
        <f t="shared" si="43"/>
        <v>0</v>
      </c>
      <c r="X36" s="18"/>
      <c r="Y36" s="18">
        <f t="shared" si="44"/>
        <v>0</v>
      </c>
      <c r="Z36" s="18"/>
      <c r="AA36" s="18">
        <f t="shared" si="45"/>
        <v>0</v>
      </c>
      <c r="AB36" s="18"/>
      <c r="AC36" s="18">
        <f t="shared" si="46"/>
        <v>0</v>
      </c>
      <c r="AD36" s="18"/>
      <c r="AE36" s="18">
        <f t="shared" si="47"/>
        <v>0</v>
      </c>
      <c r="AF36" s="18"/>
      <c r="AG36" s="18">
        <f t="shared" si="48"/>
        <v>0</v>
      </c>
      <c r="AH36" s="16">
        <f t="shared" si="16"/>
        <v>20000</v>
      </c>
    </row>
    <row r="37" spans="2:34" ht="15">
      <c r="B37" s="13" t="s">
        <v>36</v>
      </c>
      <c r="C37" s="14"/>
      <c r="D37" s="14"/>
      <c r="E37" s="15">
        <f>SUM(E38:E61)/1000</f>
        <v>0</v>
      </c>
      <c r="F37" s="15"/>
      <c r="G37" s="15">
        <f aca="true" t="shared" si="49" ref="G37:AG37">SUM(G38:G61)/1000</f>
        <v>465.8</v>
      </c>
      <c r="H37" s="15"/>
      <c r="I37" s="15">
        <f t="shared" si="49"/>
        <v>0</v>
      </c>
      <c r="J37" s="15"/>
      <c r="K37" s="15">
        <f t="shared" si="49"/>
        <v>0</v>
      </c>
      <c r="L37" s="15"/>
      <c r="M37" s="15">
        <f t="shared" si="49"/>
        <v>0</v>
      </c>
      <c r="N37" s="15"/>
      <c r="O37" s="15">
        <f t="shared" si="49"/>
        <v>0</v>
      </c>
      <c r="P37" s="15"/>
      <c r="Q37" s="15">
        <f t="shared" si="49"/>
        <v>0</v>
      </c>
      <c r="R37" s="15"/>
      <c r="S37" s="15">
        <f t="shared" si="49"/>
        <v>0</v>
      </c>
      <c r="T37" s="15"/>
      <c r="U37" s="15">
        <f t="shared" si="49"/>
        <v>0</v>
      </c>
      <c r="V37" s="15"/>
      <c r="W37" s="15">
        <f t="shared" si="49"/>
        <v>0</v>
      </c>
      <c r="X37" s="15"/>
      <c r="Y37" s="15">
        <f t="shared" si="49"/>
        <v>0</v>
      </c>
      <c r="Z37" s="15"/>
      <c r="AA37" s="15">
        <f t="shared" si="49"/>
        <v>0</v>
      </c>
      <c r="AB37" s="15"/>
      <c r="AC37" s="15">
        <f t="shared" si="49"/>
        <v>0</v>
      </c>
      <c r="AD37" s="15"/>
      <c r="AE37" s="15">
        <f t="shared" si="49"/>
        <v>0</v>
      </c>
      <c r="AF37" s="15"/>
      <c r="AG37" s="15">
        <f t="shared" si="49"/>
        <v>0</v>
      </c>
      <c r="AH37" s="16">
        <f t="shared" si="16"/>
        <v>465.8</v>
      </c>
    </row>
    <row r="38" spans="2:34" ht="15">
      <c r="B38" s="3" t="s">
        <v>37</v>
      </c>
      <c r="C38" s="17">
        <v>3800</v>
      </c>
      <c r="D38" s="18"/>
      <c r="E38" s="18">
        <f>C38*D38</f>
        <v>0</v>
      </c>
      <c r="F38" s="18">
        <v>1</v>
      </c>
      <c r="G38" s="18">
        <f aca="true" t="shared" si="50" ref="G38:G61">C38*F38</f>
        <v>3800</v>
      </c>
      <c r="H38" s="18"/>
      <c r="I38" s="18">
        <f aca="true" t="shared" si="51" ref="I38:I61">C38*H38</f>
        <v>0</v>
      </c>
      <c r="J38" s="19"/>
      <c r="K38" s="18">
        <f aca="true" t="shared" si="52" ref="K38:K61">C38*J38</f>
        <v>0</v>
      </c>
      <c r="L38" s="19"/>
      <c r="M38" s="18">
        <f aca="true" t="shared" si="53" ref="M38:M61">L38*C38</f>
        <v>0</v>
      </c>
      <c r="N38" s="19"/>
      <c r="O38" s="18">
        <f aca="true" t="shared" si="54" ref="O38:O61">N38*C38</f>
        <v>0</v>
      </c>
      <c r="P38" s="19"/>
      <c r="Q38" s="18">
        <f aca="true" t="shared" si="55" ref="Q38:Q61">P38*C38</f>
        <v>0</v>
      </c>
      <c r="R38" s="19"/>
      <c r="S38" s="18">
        <f aca="true" t="shared" si="56" ref="S38:S61">R38*C38</f>
        <v>0</v>
      </c>
      <c r="T38" s="19"/>
      <c r="U38" s="18">
        <f aca="true" t="shared" si="57" ref="U38:U61">T38*C38</f>
        <v>0</v>
      </c>
      <c r="V38" s="18"/>
      <c r="W38" s="18">
        <f aca="true" t="shared" si="58" ref="W38:W61">V38*C38</f>
        <v>0</v>
      </c>
      <c r="X38" s="18"/>
      <c r="Y38" s="18">
        <f aca="true" t="shared" si="59" ref="Y38:Y61">X38*C38</f>
        <v>0</v>
      </c>
      <c r="Z38" s="18"/>
      <c r="AA38" s="18">
        <f aca="true" t="shared" si="60" ref="AA38:AA61">Z38*C38</f>
        <v>0</v>
      </c>
      <c r="AB38" s="18"/>
      <c r="AC38" s="18">
        <f aca="true" t="shared" si="61" ref="AC38:AC61">AB38*C38</f>
        <v>0</v>
      </c>
      <c r="AD38" s="18"/>
      <c r="AE38" s="18">
        <f aca="true" t="shared" si="62" ref="AE38:AE61">AD38*C38</f>
        <v>0</v>
      </c>
      <c r="AF38" s="18"/>
      <c r="AG38" s="18">
        <f aca="true" t="shared" si="63" ref="AG38:AG61">AF38*C38</f>
        <v>0</v>
      </c>
      <c r="AH38" s="16">
        <f t="shared" si="16"/>
        <v>3800</v>
      </c>
    </row>
    <row r="39" spans="2:34" ht="15">
      <c r="B39" s="3" t="s">
        <v>38</v>
      </c>
      <c r="C39" s="17">
        <v>140000</v>
      </c>
      <c r="D39" s="18"/>
      <c r="E39" s="18">
        <f aca="true" t="shared" si="64" ref="E39:E61">C39*D39</f>
        <v>0</v>
      </c>
      <c r="F39" s="18">
        <v>1</v>
      </c>
      <c r="G39" s="18">
        <f t="shared" si="50"/>
        <v>140000</v>
      </c>
      <c r="H39" s="18"/>
      <c r="I39" s="18">
        <f t="shared" si="51"/>
        <v>0</v>
      </c>
      <c r="J39" s="19"/>
      <c r="K39" s="18">
        <f t="shared" si="52"/>
        <v>0</v>
      </c>
      <c r="L39" s="19"/>
      <c r="M39" s="18">
        <f t="shared" si="53"/>
        <v>0</v>
      </c>
      <c r="N39" s="19"/>
      <c r="O39" s="18">
        <f t="shared" si="54"/>
        <v>0</v>
      </c>
      <c r="P39" s="19"/>
      <c r="Q39" s="18">
        <f t="shared" si="55"/>
        <v>0</v>
      </c>
      <c r="R39" s="19"/>
      <c r="S39" s="18">
        <f t="shared" si="56"/>
        <v>0</v>
      </c>
      <c r="T39" s="19"/>
      <c r="U39" s="18">
        <f t="shared" si="57"/>
        <v>0</v>
      </c>
      <c r="V39" s="18"/>
      <c r="W39" s="18">
        <f t="shared" si="58"/>
        <v>0</v>
      </c>
      <c r="X39" s="18"/>
      <c r="Y39" s="18">
        <f t="shared" si="59"/>
        <v>0</v>
      </c>
      <c r="Z39" s="18"/>
      <c r="AA39" s="18">
        <f t="shared" si="60"/>
        <v>0</v>
      </c>
      <c r="AB39" s="18"/>
      <c r="AC39" s="18">
        <f t="shared" si="61"/>
        <v>0</v>
      </c>
      <c r="AD39" s="18"/>
      <c r="AE39" s="18">
        <f t="shared" si="62"/>
        <v>0</v>
      </c>
      <c r="AF39" s="18"/>
      <c r="AG39" s="18">
        <f t="shared" si="63"/>
        <v>0</v>
      </c>
      <c r="AH39" s="16">
        <f t="shared" si="16"/>
        <v>140000</v>
      </c>
    </row>
    <row r="40" spans="2:34" ht="15">
      <c r="B40" s="3" t="s">
        <v>39</v>
      </c>
      <c r="C40" s="17">
        <v>8000</v>
      </c>
      <c r="D40" s="18"/>
      <c r="E40" s="18">
        <f t="shared" si="64"/>
        <v>0</v>
      </c>
      <c r="F40" s="18"/>
      <c r="G40" s="18">
        <f t="shared" si="50"/>
        <v>0</v>
      </c>
      <c r="H40" s="18"/>
      <c r="I40" s="18">
        <f t="shared" si="51"/>
        <v>0</v>
      </c>
      <c r="J40" s="19"/>
      <c r="K40" s="18">
        <f t="shared" si="52"/>
        <v>0</v>
      </c>
      <c r="L40" s="19"/>
      <c r="M40" s="18">
        <f t="shared" si="53"/>
        <v>0</v>
      </c>
      <c r="N40" s="19"/>
      <c r="O40" s="18">
        <f t="shared" si="54"/>
        <v>0</v>
      </c>
      <c r="P40" s="19"/>
      <c r="Q40" s="18">
        <f t="shared" si="55"/>
        <v>0</v>
      </c>
      <c r="R40" s="19"/>
      <c r="S40" s="18">
        <f t="shared" si="56"/>
        <v>0</v>
      </c>
      <c r="T40" s="19"/>
      <c r="U40" s="18">
        <f t="shared" si="57"/>
        <v>0</v>
      </c>
      <c r="V40" s="18"/>
      <c r="W40" s="18">
        <f t="shared" si="58"/>
        <v>0</v>
      </c>
      <c r="X40" s="18"/>
      <c r="Y40" s="18">
        <f t="shared" si="59"/>
        <v>0</v>
      </c>
      <c r="Z40" s="18"/>
      <c r="AA40" s="18">
        <f t="shared" si="60"/>
        <v>0</v>
      </c>
      <c r="AB40" s="18"/>
      <c r="AC40" s="18">
        <f t="shared" si="61"/>
        <v>0</v>
      </c>
      <c r="AD40" s="18"/>
      <c r="AE40" s="18">
        <f t="shared" si="62"/>
        <v>0</v>
      </c>
      <c r="AF40" s="18"/>
      <c r="AG40" s="18">
        <f t="shared" si="63"/>
        <v>0</v>
      </c>
      <c r="AH40" s="16">
        <f t="shared" si="16"/>
        <v>0</v>
      </c>
    </row>
    <row r="41" spans="2:34" ht="15">
      <c r="B41" s="3" t="s">
        <v>40</v>
      </c>
      <c r="C41" s="17">
        <v>12000</v>
      </c>
      <c r="D41" s="18"/>
      <c r="E41" s="18">
        <f t="shared" si="64"/>
        <v>0</v>
      </c>
      <c r="F41" s="18">
        <v>4</v>
      </c>
      <c r="G41" s="18">
        <f t="shared" si="50"/>
        <v>48000</v>
      </c>
      <c r="H41" s="18"/>
      <c r="I41" s="18">
        <f t="shared" si="51"/>
        <v>0</v>
      </c>
      <c r="J41" s="19"/>
      <c r="K41" s="18">
        <f t="shared" si="52"/>
        <v>0</v>
      </c>
      <c r="L41" s="19"/>
      <c r="M41" s="18">
        <f t="shared" si="53"/>
        <v>0</v>
      </c>
      <c r="N41" s="19"/>
      <c r="O41" s="18">
        <f t="shared" si="54"/>
        <v>0</v>
      </c>
      <c r="P41" s="19"/>
      <c r="Q41" s="18">
        <f t="shared" si="55"/>
        <v>0</v>
      </c>
      <c r="R41" s="19"/>
      <c r="S41" s="18">
        <f t="shared" si="56"/>
        <v>0</v>
      </c>
      <c r="T41" s="19"/>
      <c r="U41" s="18">
        <f t="shared" si="57"/>
        <v>0</v>
      </c>
      <c r="V41" s="18"/>
      <c r="W41" s="18">
        <f t="shared" si="58"/>
        <v>0</v>
      </c>
      <c r="X41" s="18"/>
      <c r="Y41" s="18">
        <f t="shared" si="59"/>
        <v>0</v>
      </c>
      <c r="Z41" s="18"/>
      <c r="AA41" s="18">
        <f t="shared" si="60"/>
        <v>0</v>
      </c>
      <c r="AB41" s="18"/>
      <c r="AC41" s="18">
        <f t="shared" si="61"/>
        <v>0</v>
      </c>
      <c r="AD41" s="18"/>
      <c r="AE41" s="18">
        <f t="shared" si="62"/>
        <v>0</v>
      </c>
      <c r="AF41" s="18"/>
      <c r="AG41" s="18">
        <f t="shared" si="63"/>
        <v>0</v>
      </c>
      <c r="AH41" s="16">
        <f t="shared" si="16"/>
        <v>48000</v>
      </c>
    </row>
    <row r="42" spans="2:34" ht="15">
      <c r="B42" s="3" t="s">
        <v>41</v>
      </c>
      <c r="C42" s="4">
        <v>6000</v>
      </c>
      <c r="D42" s="18"/>
      <c r="E42" s="18">
        <f t="shared" si="64"/>
        <v>0</v>
      </c>
      <c r="F42" s="18"/>
      <c r="G42" s="18">
        <f t="shared" si="50"/>
        <v>0</v>
      </c>
      <c r="H42" s="18"/>
      <c r="I42" s="18">
        <f t="shared" si="51"/>
        <v>0</v>
      </c>
      <c r="J42" s="19"/>
      <c r="K42" s="18">
        <f t="shared" si="52"/>
        <v>0</v>
      </c>
      <c r="L42" s="19"/>
      <c r="M42" s="18">
        <f t="shared" si="53"/>
        <v>0</v>
      </c>
      <c r="N42" s="19"/>
      <c r="O42" s="18">
        <f t="shared" si="54"/>
        <v>0</v>
      </c>
      <c r="P42" s="19"/>
      <c r="Q42" s="18">
        <f t="shared" si="55"/>
        <v>0</v>
      </c>
      <c r="R42" s="19"/>
      <c r="S42" s="18">
        <f t="shared" si="56"/>
        <v>0</v>
      </c>
      <c r="T42" s="19"/>
      <c r="U42" s="18">
        <f t="shared" si="57"/>
        <v>0</v>
      </c>
      <c r="V42" s="18"/>
      <c r="W42" s="18">
        <f t="shared" si="58"/>
        <v>0</v>
      </c>
      <c r="X42" s="18"/>
      <c r="Y42" s="18">
        <f t="shared" si="59"/>
        <v>0</v>
      </c>
      <c r="Z42" s="18"/>
      <c r="AA42" s="18">
        <f t="shared" si="60"/>
        <v>0</v>
      </c>
      <c r="AB42" s="18"/>
      <c r="AC42" s="18">
        <f t="shared" si="61"/>
        <v>0</v>
      </c>
      <c r="AD42" s="18"/>
      <c r="AE42" s="18">
        <f t="shared" si="62"/>
        <v>0</v>
      </c>
      <c r="AF42" s="18"/>
      <c r="AG42" s="18">
        <f t="shared" si="63"/>
        <v>0</v>
      </c>
      <c r="AH42" s="16">
        <f t="shared" si="16"/>
        <v>0</v>
      </c>
    </row>
    <row r="43" spans="2:34" ht="15">
      <c r="B43" s="3" t="s">
        <v>42</v>
      </c>
      <c r="C43" s="17">
        <v>9000</v>
      </c>
      <c r="D43" s="18"/>
      <c r="E43" s="18">
        <f t="shared" si="64"/>
        <v>0</v>
      </c>
      <c r="F43" s="18"/>
      <c r="G43" s="18">
        <f t="shared" si="50"/>
        <v>0</v>
      </c>
      <c r="H43" s="18"/>
      <c r="I43" s="18">
        <f t="shared" si="51"/>
        <v>0</v>
      </c>
      <c r="J43" s="19"/>
      <c r="K43" s="18">
        <f t="shared" si="52"/>
        <v>0</v>
      </c>
      <c r="L43" s="19"/>
      <c r="M43" s="18">
        <f t="shared" si="53"/>
        <v>0</v>
      </c>
      <c r="N43" s="19"/>
      <c r="O43" s="18">
        <f t="shared" si="54"/>
        <v>0</v>
      </c>
      <c r="P43" s="19"/>
      <c r="Q43" s="18">
        <f t="shared" si="55"/>
        <v>0</v>
      </c>
      <c r="R43" s="19"/>
      <c r="S43" s="18">
        <f t="shared" si="56"/>
        <v>0</v>
      </c>
      <c r="T43" s="19"/>
      <c r="U43" s="18">
        <f t="shared" si="57"/>
        <v>0</v>
      </c>
      <c r="V43" s="18"/>
      <c r="W43" s="18">
        <f t="shared" si="58"/>
        <v>0</v>
      </c>
      <c r="X43" s="18"/>
      <c r="Y43" s="18">
        <f t="shared" si="59"/>
        <v>0</v>
      </c>
      <c r="Z43" s="18"/>
      <c r="AA43" s="18">
        <f t="shared" si="60"/>
        <v>0</v>
      </c>
      <c r="AB43" s="18"/>
      <c r="AC43" s="18">
        <f t="shared" si="61"/>
        <v>0</v>
      </c>
      <c r="AD43" s="18"/>
      <c r="AE43" s="18">
        <f t="shared" si="62"/>
        <v>0</v>
      </c>
      <c r="AF43" s="18"/>
      <c r="AG43" s="18">
        <f t="shared" si="63"/>
        <v>0</v>
      </c>
      <c r="AH43" s="16">
        <f t="shared" si="16"/>
        <v>0</v>
      </c>
    </row>
    <row r="44" spans="2:34" ht="15">
      <c r="B44" s="3" t="s">
        <v>43</v>
      </c>
      <c r="C44" s="17">
        <v>12000</v>
      </c>
      <c r="D44" s="18"/>
      <c r="E44" s="18">
        <f t="shared" si="64"/>
        <v>0</v>
      </c>
      <c r="F44" s="18">
        <v>2</v>
      </c>
      <c r="G44" s="18">
        <f t="shared" si="50"/>
        <v>24000</v>
      </c>
      <c r="H44" s="18"/>
      <c r="I44" s="18">
        <f t="shared" si="51"/>
        <v>0</v>
      </c>
      <c r="J44" s="19"/>
      <c r="K44" s="18">
        <f t="shared" si="52"/>
        <v>0</v>
      </c>
      <c r="L44" s="19"/>
      <c r="M44" s="18">
        <f t="shared" si="53"/>
        <v>0</v>
      </c>
      <c r="N44" s="19"/>
      <c r="O44" s="18">
        <f t="shared" si="54"/>
        <v>0</v>
      </c>
      <c r="P44" s="19"/>
      <c r="Q44" s="18">
        <f t="shared" si="55"/>
        <v>0</v>
      </c>
      <c r="R44" s="19"/>
      <c r="S44" s="18">
        <f t="shared" si="56"/>
        <v>0</v>
      </c>
      <c r="T44" s="19"/>
      <c r="U44" s="18">
        <f t="shared" si="57"/>
        <v>0</v>
      </c>
      <c r="V44" s="18"/>
      <c r="W44" s="18">
        <f t="shared" si="58"/>
        <v>0</v>
      </c>
      <c r="X44" s="18"/>
      <c r="Y44" s="18">
        <f t="shared" si="59"/>
        <v>0</v>
      </c>
      <c r="Z44" s="18"/>
      <c r="AA44" s="18">
        <f t="shared" si="60"/>
        <v>0</v>
      </c>
      <c r="AB44" s="18"/>
      <c r="AC44" s="18">
        <f t="shared" si="61"/>
        <v>0</v>
      </c>
      <c r="AD44" s="18"/>
      <c r="AE44" s="18">
        <f t="shared" si="62"/>
        <v>0</v>
      </c>
      <c r="AF44" s="18"/>
      <c r="AG44" s="18">
        <f t="shared" si="63"/>
        <v>0</v>
      </c>
      <c r="AH44" s="16">
        <f t="shared" si="16"/>
        <v>24000</v>
      </c>
    </row>
    <row r="45" spans="2:34" ht="15">
      <c r="B45" s="3" t="s">
        <v>44</v>
      </c>
      <c r="C45" s="4">
        <v>12000</v>
      </c>
      <c r="D45" s="18"/>
      <c r="E45" s="18">
        <f t="shared" si="64"/>
        <v>0</v>
      </c>
      <c r="F45" s="18">
        <v>1</v>
      </c>
      <c r="G45" s="18">
        <f t="shared" si="50"/>
        <v>12000</v>
      </c>
      <c r="H45" s="18"/>
      <c r="I45" s="18">
        <f t="shared" si="51"/>
        <v>0</v>
      </c>
      <c r="J45" s="19"/>
      <c r="K45" s="18">
        <f t="shared" si="52"/>
        <v>0</v>
      </c>
      <c r="L45" s="19"/>
      <c r="M45" s="18">
        <f t="shared" si="53"/>
        <v>0</v>
      </c>
      <c r="N45" s="19"/>
      <c r="O45" s="18">
        <f t="shared" si="54"/>
        <v>0</v>
      </c>
      <c r="P45" s="19"/>
      <c r="Q45" s="18">
        <f t="shared" si="55"/>
        <v>0</v>
      </c>
      <c r="R45" s="19"/>
      <c r="S45" s="18">
        <f t="shared" si="56"/>
        <v>0</v>
      </c>
      <c r="T45" s="19"/>
      <c r="U45" s="18">
        <f t="shared" si="57"/>
        <v>0</v>
      </c>
      <c r="V45" s="18"/>
      <c r="W45" s="18">
        <f t="shared" si="58"/>
        <v>0</v>
      </c>
      <c r="X45" s="18"/>
      <c r="Y45" s="18">
        <f t="shared" si="59"/>
        <v>0</v>
      </c>
      <c r="Z45" s="18"/>
      <c r="AA45" s="18">
        <f t="shared" si="60"/>
        <v>0</v>
      </c>
      <c r="AB45" s="18"/>
      <c r="AC45" s="18">
        <f t="shared" si="61"/>
        <v>0</v>
      </c>
      <c r="AD45" s="18"/>
      <c r="AE45" s="18">
        <f t="shared" si="62"/>
        <v>0</v>
      </c>
      <c r="AF45" s="18"/>
      <c r="AG45" s="18">
        <f t="shared" si="63"/>
        <v>0</v>
      </c>
      <c r="AH45" s="16">
        <f t="shared" si="16"/>
        <v>12000</v>
      </c>
    </row>
    <row r="46" spans="2:34" ht="15">
      <c r="B46" s="3" t="s">
        <v>45</v>
      </c>
      <c r="C46" s="17">
        <v>5000</v>
      </c>
      <c r="D46" s="18"/>
      <c r="E46" s="18">
        <f t="shared" si="64"/>
        <v>0</v>
      </c>
      <c r="F46" s="18">
        <v>1</v>
      </c>
      <c r="G46" s="18">
        <f t="shared" si="50"/>
        <v>5000</v>
      </c>
      <c r="H46" s="18"/>
      <c r="I46" s="18">
        <f t="shared" si="51"/>
        <v>0</v>
      </c>
      <c r="J46" s="19"/>
      <c r="K46" s="18">
        <f t="shared" si="52"/>
        <v>0</v>
      </c>
      <c r="L46" s="19"/>
      <c r="M46" s="18">
        <f t="shared" si="53"/>
        <v>0</v>
      </c>
      <c r="N46" s="19"/>
      <c r="O46" s="18">
        <f t="shared" si="54"/>
        <v>0</v>
      </c>
      <c r="P46" s="19"/>
      <c r="Q46" s="18">
        <f t="shared" si="55"/>
        <v>0</v>
      </c>
      <c r="R46" s="19"/>
      <c r="S46" s="18">
        <f t="shared" si="56"/>
        <v>0</v>
      </c>
      <c r="T46" s="19"/>
      <c r="U46" s="18">
        <f t="shared" si="57"/>
        <v>0</v>
      </c>
      <c r="V46" s="18"/>
      <c r="W46" s="18">
        <f t="shared" si="58"/>
        <v>0</v>
      </c>
      <c r="X46" s="18"/>
      <c r="Y46" s="18">
        <f t="shared" si="59"/>
        <v>0</v>
      </c>
      <c r="Z46" s="18"/>
      <c r="AA46" s="18">
        <f t="shared" si="60"/>
        <v>0</v>
      </c>
      <c r="AB46" s="18"/>
      <c r="AC46" s="18">
        <f t="shared" si="61"/>
        <v>0</v>
      </c>
      <c r="AD46" s="18"/>
      <c r="AE46" s="18">
        <f t="shared" si="62"/>
        <v>0</v>
      </c>
      <c r="AF46" s="18"/>
      <c r="AG46" s="18">
        <f t="shared" si="63"/>
        <v>0</v>
      </c>
      <c r="AH46" s="16">
        <f t="shared" si="16"/>
        <v>5000</v>
      </c>
    </row>
    <row r="47" spans="2:34" ht="15">
      <c r="B47" s="3" t="s">
        <v>46</v>
      </c>
      <c r="C47" s="17">
        <v>11000</v>
      </c>
      <c r="D47" s="18"/>
      <c r="E47" s="18">
        <f t="shared" si="64"/>
        <v>0</v>
      </c>
      <c r="F47" s="18">
        <v>2</v>
      </c>
      <c r="G47" s="18">
        <f t="shared" si="50"/>
        <v>22000</v>
      </c>
      <c r="H47" s="18"/>
      <c r="I47" s="18">
        <f t="shared" si="51"/>
        <v>0</v>
      </c>
      <c r="J47" s="19"/>
      <c r="K47" s="18">
        <f t="shared" si="52"/>
        <v>0</v>
      </c>
      <c r="L47" s="19"/>
      <c r="M47" s="18">
        <f t="shared" si="53"/>
        <v>0</v>
      </c>
      <c r="N47" s="19"/>
      <c r="O47" s="18">
        <f t="shared" si="54"/>
        <v>0</v>
      </c>
      <c r="P47" s="19"/>
      <c r="Q47" s="18">
        <f t="shared" si="55"/>
        <v>0</v>
      </c>
      <c r="R47" s="19"/>
      <c r="S47" s="18">
        <f t="shared" si="56"/>
        <v>0</v>
      </c>
      <c r="T47" s="19"/>
      <c r="U47" s="18">
        <f t="shared" si="57"/>
        <v>0</v>
      </c>
      <c r="V47" s="18"/>
      <c r="W47" s="18">
        <f t="shared" si="58"/>
        <v>0</v>
      </c>
      <c r="X47" s="18"/>
      <c r="Y47" s="18">
        <f t="shared" si="59"/>
        <v>0</v>
      </c>
      <c r="Z47" s="18"/>
      <c r="AA47" s="18">
        <f t="shared" si="60"/>
        <v>0</v>
      </c>
      <c r="AB47" s="18"/>
      <c r="AC47" s="18">
        <f t="shared" si="61"/>
        <v>0</v>
      </c>
      <c r="AD47" s="18"/>
      <c r="AE47" s="18">
        <f t="shared" si="62"/>
        <v>0</v>
      </c>
      <c r="AF47" s="18"/>
      <c r="AG47" s="18">
        <f t="shared" si="63"/>
        <v>0</v>
      </c>
      <c r="AH47" s="16">
        <f t="shared" si="16"/>
        <v>22000</v>
      </c>
    </row>
    <row r="48" spans="2:34" ht="15">
      <c r="B48" s="3" t="s">
        <v>47</v>
      </c>
      <c r="C48" s="17">
        <v>36000</v>
      </c>
      <c r="D48" s="18"/>
      <c r="E48" s="18">
        <f t="shared" si="64"/>
        <v>0</v>
      </c>
      <c r="F48" s="18">
        <v>2</v>
      </c>
      <c r="G48" s="18">
        <f t="shared" si="50"/>
        <v>72000</v>
      </c>
      <c r="H48" s="18"/>
      <c r="I48" s="18">
        <f t="shared" si="51"/>
        <v>0</v>
      </c>
      <c r="J48" s="19"/>
      <c r="K48" s="18">
        <f t="shared" si="52"/>
        <v>0</v>
      </c>
      <c r="L48" s="19"/>
      <c r="M48" s="18">
        <f t="shared" si="53"/>
        <v>0</v>
      </c>
      <c r="N48" s="19"/>
      <c r="O48" s="18">
        <f t="shared" si="54"/>
        <v>0</v>
      </c>
      <c r="P48" s="19"/>
      <c r="Q48" s="18">
        <f t="shared" si="55"/>
        <v>0</v>
      </c>
      <c r="R48" s="19"/>
      <c r="S48" s="18">
        <f t="shared" si="56"/>
        <v>0</v>
      </c>
      <c r="T48" s="19"/>
      <c r="U48" s="18">
        <f t="shared" si="57"/>
        <v>0</v>
      </c>
      <c r="V48" s="18"/>
      <c r="W48" s="18">
        <f t="shared" si="58"/>
        <v>0</v>
      </c>
      <c r="X48" s="18"/>
      <c r="Y48" s="18">
        <f t="shared" si="59"/>
        <v>0</v>
      </c>
      <c r="Z48" s="18"/>
      <c r="AA48" s="18">
        <f t="shared" si="60"/>
        <v>0</v>
      </c>
      <c r="AB48" s="18"/>
      <c r="AC48" s="18">
        <f t="shared" si="61"/>
        <v>0</v>
      </c>
      <c r="AD48" s="18"/>
      <c r="AE48" s="18">
        <f t="shared" si="62"/>
        <v>0</v>
      </c>
      <c r="AF48" s="18"/>
      <c r="AG48" s="18">
        <f t="shared" si="63"/>
        <v>0</v>
      </c>
      <c r="AH48" s="16">
        <f t="shared" si="16"/>
        <v>72000</v>
      </c>
    </row>
    <row r="49" spans="2:34" ht="15">
      <c r="B49" s="3" t="s">
        <v>48</v>
      </c>
      <c r="C49" s="17">
        <v>50000</v>
      </c>
      <c r="D49" s="18"/>
      <c r="E49" s="18">
        <f t="shared" si="64"/>
        <v>0</v>
      </c>
      <c r="F49" s="18"/>
      <c r="G49" s="18">
        <f t="shared" si="50"/>
        <v>0</v>
      </c>
      <c r="H49" s="18"/>
      <c r="I49" s="18">
        <f t="shared" si="51"/>
        <v>0</v>
      </c>
      <c r="J49" s="19"/>
      <c r="K49" s="18">
        <f t="shared" si="52"/>
        <v>0</v>
      </c>
      <c r="L49" s="19"/>
      <c r="M49" s="18">
        <f t="shared" si="53"/>
        <v>0</v>
      </c>
      <c r="N49" s="19"/>
      <c r="O49" s="18">
        <f t="shared" si="54"/>
        <v>0</v>
      </c>
      <c r="P49" s="19"/>
      <c r="Q49" s="18">
        <f t="shared" si="55"/>
        <v>0</v>
      </c>
      <c r="R49" s="19"/>
      <c r="S49" s="18">
        <f t="shared" si="56"/>
        <v>0</v>
      </c>
      <c r="T49" s="19"/>
      <c r="U49" s="18">
        <f t="shared" si="57"/>
        <v>0</v>
      </c>
      <c r="V49" s="18"/>
      <c r="W49" s="18">
        <f t="shared" si="58"/>
        <v>0</v>
      </c>
      <c r="X49" s="18"/>
      <c r="Y49" s="18">
        <f t="shared" si="59"/>
        <v>0</v>
      </c>
      <c r="Z49" s="18"/>
      <c r="AA49" s="18">
        <f t="shared" si="60"/>
        <v>0</v>
      </c>
      <c r="AB49" s="18"/>
      <c r="AC49" s="18">
        <f t="shared" si="61"/>
        <v>0</v>
      </c>
      <c r="AD49" s="18"/>
      <c r="AE49" s="18">
        <f t="shared" si="62"/>
        <v>0</v>
      </c>
      <c r="AF49" s="18"/>
      <c r="AG49" s="18">
        <f t="shared" si="63"/>
        <v>0</v>
      </c>
      <c r="AH49" s="16">
        <f t="shared" si="16"/>
        <v>0</v>
      </c>
    </row>
    <row r="50" spans="2:34" ht="15">
      <c r="B50" s="3" t="s">
        <v>49</v>
      </c>
      <c r="C50" s="17">
        <v>75000</v>
      </c>
      <c r="D50" s="18"/>
      <c r="E50" s="18">
        <f t="shared" si="64"/>
        <v>0</v>
      </c>
      <c r="F50" s="18"/>
      <c r="G50" s="18">
        <f t="shared" si="50"/>
        <v>0</v>
      </c>
      <c r="H50" s="18"/>
      <c r="I50" s="18">
        <f t="shared" si="51"/>
        <v>0</v>
      </c>
      <c r="J50" s="19"/>
      <c r="K50" s="18">
        <f t="shared" si="52"/>
        <v>0</v>
      </c>
      <c r="L50" s="19"/>
      <c r="M50" s="18">
        <f t="shared" si="53"/>
        <v>0</v>
      </c>
      <c r="N50" s="19"/>
      <c r="O50" s="18">
        <f t="shared" si="54"/>
        <v>0</v>
      </c>
      <c r="P50" s="19"/>
      <c r="Q50" s="18">
        <f t="shared" si="55"/>
        <v>0</v>
      </c>
      <c r="R50" s="19"/>
      <c r="S50" s="18">
        <f t="shared" si="56"/>
        <v>0</v>
      </c>
      <c r="T50" s="19"/>
      <c r="U50" s="18">
        <f t="shared" si="57"/>
        <v>0</v>
      </c>
      <c r="V50" s="18"/>
      <c r="W50" s="18">
        <f t="shared" si="58"/>
        <v>0</v>
      </c>
      <c r="X50" s="18"/>
      <c r="Y50" s="18">
        <f t="shared" si="59"/>
        <v>0</v>
      </c>
      <c r="Z50" s="18"/>
      <c r="AA50" s="18">
        <f t="shared" si="60"/>
        <v>0</v>
      </c>
      <c r="AB50" s="18"/>
      <c r="AC50" s="18">
        <f t="shared" si="61"/>
        <v>0</v>
      </c>
      <c r="AD50" s="18"/>
      <c r="AE50" s="18">
        <f t="shared" si="62"/>
        <v>0</v>
      </c>
      <c r="AF50" s="18"/>
      <c r="AG50" s="18">
        <f t="shared" si="63"/>
        <v>0</v>
      </c>
      <c r="AH50" s="16">
        <f t="shared" si="16"/>
        <v>0</v>
      </c>
    </row>
    <row r="51" spans="2:34" ht="15">
      <c r="B51" s="3" t="s">
        <v>50</v>
      </c>
      <c r="C51" s="17">
        <v>10000</v>
      </c>
      <c r="D51" s="18"/>
      <c r="E51" s="18">
        <f t="shared" si="64"/>
        <v>0</v>
      </c>
      <c r="F51" s="18">
        <v>1</v>
      </c>
      <c r="G51" s="18">
        <f t="shared" si="50"/>
        <v>10000</v>
      </c>
      <c r="H51" s="18"/>
      <c r="I51" s="18">
        <f t="shared" si="51"/>
        <v>0</v>
      </c>
      <c r="J51" s="19"/>
      <c r="K51" s="18">
        <f t="shared" si="52"/>
        <v>0</v>
      </c>
      <c r="L51" s="19"/>
      <c r="M51" s="18">
        <f t="shared" si="53"/>
        <v>0</v>
      </c>
      <c r="N51" s="19"/>
      <c r="O51" s="18">
        <f t="shared" si="54"/>
        <v>0</v>
      </c>
      <c r="P51" s="19"/>
      <c r="Q51" s="18">
        <f t="shared" si="55"/>
        <v>0</v>
      </c>
      <c r="R51" s="19"/>
      <c r="S51" s="18">
        <f t="shared" si="56"/>
        <v>0</v>
      </c>
      <c r="T51" s="19"/>
      <c r="U51" s="18">
        <f t="shared" si="57"/>
        <v>0</v>
      </c>
      <c r="V51" s="18"/>
      <c r="W51" s="18">
        <f t="shared" si="58"/>
        <v>0</v>
      </c>
      <c r="X51" s="18"/>
      <c r="Y51" s="18">
        <f t="shared" si="59"/>
        <v>0</v>
      </c>
      <c r="Z51" s="18"/>
      <c r="AA51" s="18">
        <f t="shared" si="60"/>
        <v>0</v>
      </c>
      <c r="AB51" s="18"/>
      <c r="AC51" s="18">
        <f t="shared" si="61"/>
        <v>0</v>
      </c>
      <c r="AD51" s="18"/>
      <c r="AE51" s="18">
        <f t="shared" si="62"/>
        <v>0</v>
      </c>
      <c r="AF51" s="18"/>
      <c r="AG51" s="18">
        <f t="shared" si="63"/>
        <v>0</v>
      </c>
      <c r="AH51" s="16">
        <f t="shared" si="16"/>
        <v>10000</v>
      </c>
    </row>
    <row r="52" spans="2:34" ht="15">
      <c r="B52" s="3" t="s">
        <v>51</v>
      </c>
      <c r="C52" s="17">
        <v>10000</v>
      </c>
      <c r="D52" s="18"/>
      <c r="E52" s="18">
        <f t="shared" si="64"/>
        <v>0</v>
      </c>
      <c r="F52" s="18">
        <v>1</v>
      </c>
      <c r="G52" s="18">
        <f t="shared" si="50"/>
        <v>10000</v>
      </c>
      <c r="H52" s="18"/>
      <c r="I52" s="18">
        <f t="shared" si="51"/>
        <v>0</v>
      </c>
      <c r="J52" s="19"/>
      <c r="K52" s="18">
        <f t="shared" si="52"/>
        <v>0</v>
      </c>
      <c r="L52" s="19"/>
      <c r="M52" s="18">
        <f t="shared" si="53"/>
        <v>0</v>
      </c>
      <c r="N52" s="19"/>
      <c r="O52" s="18">
        <f t="shared" si="54"/>
        <v>0</v>
      </c>
      <c r="P52" s="19"/>
      <c r="Q52" s="18">
        <f t="shared" si="55"/>
        <v>0</v>
      </c>
      <c r="R52" s="19"/>
      <c r="S52" s="18">
        <f t="shared" si="56"/>
        <v>0</v>
      </c>
      <c r="T52" s="19"/>
      <c r="U52" s="18">
        <f t="shared" si="57"/>
        <v>0</v>
      </c>
      <c r="V52" s="18"/>
      <c r="W52" s="18">
        <f t="shared" si="58"/>
        <v>0</v>
      </c>
      <c r="X52" s="18"/>
      <c r="Y52" s="18">
        <f t="shared" si="59"/>
        <v>0</v>
      </c>
      <c r="Z52" s="18"/>
      <c r="AA52" s="18">
        <f t="shared" si="60"/>
        <v>0</v>
      </c>
      <c r="AB52" s="18"/>
      <c r="AC52" s="18">
        <f t="shared" si="61"/>
        <v>0</v>
      </c>
      <c r="AD52" s="18"/>
      <c r="AE52" s="18">
        <f t="shared" si="62"/>
        <v>0</v>
      </c>
      <c r="AF52" s="18"/>
      <c r="AG52" s="18">
        <f t="shared" si="63"/>
        <v>0</v>
      </c>
      <c r="AH52" s="16">
        <f t="shared" si="16"/>
        <v>10000</v>
      </c>
    </row>
    <row r="53" spans="2:34" ht="15">
      <c r="B53" s="3" t="s">
        <v>52</v>
      </c>
      <c r="C53" s="17">
        <v>30000</v>
      </c>
      <c r="D53" s="18"/>
      <c r="E53" s="18">
        <f t="shared" si="64"/>
        <v>0</v>
      </c>
      <c r="F53" s="18"/>
      <c r="G53" s="18">
        <f t="shared" si="50"/>
        <v>0</v>
      </c>
      <c r="H53" s="18"/>
      <c r="I53" s="18">
        <f t="shared" si="51"/>
        <v>0</v>
      </c>
      <c r="J53" s="19"/>
      <c r="K53" s="18">
        <f t="shared" si="52"/>
        <v>0</v>
      </c>
      <c r="L53" s="19"/>
      <c r="M53" s="18">
        <f t="shared" si="53"/>
        <v>0</v>
      </c>
      <c r="N53" s="19"/>
      <c r="O53" s="18">
        <f t="shared" si="54"/>
        <v>0</v>
      </c>
      <c r="P53" s="19"/>
      <c r="Q53" s="18">
        <f t="shared" si="55"/>
        <v>0</v>
      </c>
      <c r="R53" s="19"/>
      <c r="S53" s="18">
        <f t="shared" si="56"/>
        <v>0</v>
      </c>
      <c r="T53" s="19"/>
      <c r="U53" s="18">
        <f t="shared" si="57"/>
        <v>0</v>
      </c>
      <c r="V53" s="18"/>
      <c r="W53" s="18">
        <f t="shared" si="58"/>
        <v>0</v>
      </c>
      <c r="X53" s="18"/>
      <c r="Y53" s="18">
        <f t="shared" si="59"/>
        <v>0</v>
      </c>
      <c r="Z53" s="18"/>
      <c r="AA53" s="18">
        <f t="shared" si="60"/>
        <v>0</v>
      </c>
      <c r="AB53" s="18"/>
      <c r="AC53" s="18">
        <f t="shared" si="61"/>
        <v>0</v>
      </c>
      <c r="AD53" s="18"/>
      <c r="AE53" s="18">
        <f t="shared" si="62"/>
        <v>0</v>
      </c>
      <c r="AF53" s="18"/>
      <c r="AG53" s="18">
        <f t="shared" si="63"/>
        <v>0</v>
      </c>
      <c r="AH53" s="16">
        <f t="shared" si="16"/>
        <v>0</v>
      </c>
    </row>
    <row r="54" spans="2:34" ht="15">
      <c r="B54" s="3" t="s">
        <v>53</v>
      </c>
      <c r="C54" s="17">
        <v>3000</v>
      </c>
      <c r="D54" s="18"/>
      <c r="E54" s="18">
        <f t="shared" si="64"/>
        <v>0</v>
      </c>
      <c r="F54" s="18"/>
      <c r="G54" s="18">
        <f t="shared" si="50"/>
        <v>0</v>
      </c>
      <c r="H54" s="18"/>
      <c r="I54" s="18">
        <f t="shared" si="51"/>
        <v>0</v>
      </c>
      <c r="J54" s="19"/>
      <c r="K54" s="18">
        <f t="shared" si="52"/>
        <v>0</v>
      </c>
      <c r="L54" s="19"/>
      <c r="M54" s="18">
        <f t="shared" si="53"/>
        <v>0</v>
      </c>
      <c r="N54" s="19"/>
      <c r="O54" s="18">
        <f t="shared" si="54"/>
        <v>0</v>
      </c>
      <c r="P54" s="19"/>
      <c r="Q54" s="18">
        <f t="shared" si="55"/>
        <v>0</v>
      </c>
      <c r="R54" s="19"/>
      <c r="S54" s="18">
        <f t="shared" si="56"/>
        <v>0</v>
      </c>
      <c r="T54" s="19"/>
      <c r="U54" s="18">
        <f t="shared" si="57"/>
        <v>0</v>
      </c>
      <c r="V54" s="18"/>
      <c r="W54" s="18">
        <f t="shared" si="58"/>
        <v>0</v>
      </c>
      <c r="X54" s="18"/>
      <c r="Y54" s="18">
        <f t="shared" si="59"/>
        <v>0</v>
      </c>
      <c r="Z54" s="18"/>
      <c r="AA54" s="18">
        <f t="shared" si="60"/>
        <v>0</v>
      </c>
      <c r="AB54" s="18"/>
      <c r="AC54" s="18">
        <f t="shared" si="61"/>
        <v>0</v>
      </c>
      <c r="AD54" s="18"/>
      <c r="AE54" s="18">
        <f t="shared" si="62"/>
        <v>0</v>
      </c>
      <c r="AF54" s="18"/>
      <c r="AG54" s="18">
        <f t="shared" si="63"/>
        <v>0</v>
      </c>
      <c r="AH54" s="16">
        <f t="shared" si="16"/>
        <v>0</v>
      </c>
    </row>
    <row r="55" spans="2:34" ht="15">
      <c r="B55" s="3" t="s">
        <v>54</v>
      </c>
      <c r="C55" s="17">
        <v>22000</v>
      </c>
      <c r="D55" s="18"/>
      <c r="E55" s="18">
        <f t="shared" si="64"/>
        <v>0</v>
      </c>
      <c r="F55" s="18">
        <v>1</v>
      </c>
      <c r="G55" s="18">
        <f t="shared" si="50"/>
        <v>22000</v>
      </c>
      <c r="H55" s="18"/>
      <c r="I55" s="18">
        <f t="shared" si="51"/>
        <v>0</v>
      </c>
      <c r="J55" s="19"/>
      <c r="K55" s="18">
        <f t="shared" si="52"/>
        <v>0</v>
      </c>
      <c r="L55" s="19"/>
      <c r="M55" s="18">
        <f t="shared" si="53"/>
        <v>0</v>
      </c>
      <c r="N55" s="19"/>
      <c r="O55" s="18">
        <f t="shared" si="54"/>
        <v>0</v>
      </c>
      <c r="P55" s="19"/>
      <c r="Q55" s="18">
        <f t="shared" si="55"/>
        <v>0</v>
      </c>
      <c r="R55" s="19"/>
      <c r="S55" s="18">
        <f t="shared" si="56"/>
        <v>0</v>
      </c>
      <c r="T55" s="19"/>
      <c r="U55" s="18">
        <f t="shared" si="57"/>
        <v>0</v>
      </c>
      <c r="V55" s="18"/>
      <c r="W55" s="18">
        <f t="shared" si="58"/>
        <v>0</v>
      </c>
      <c r="X55" s="18"/>
      <c r="Y55" s="18">
        <f t="shared" si="59"/>
        <v>0</v>
      </c>
      <c r="Z55" s="18"/>
      <c r="AA55" s="18">
        <f t="shared" si="60"/>
        <v>0</v>
      </c>
      <c r="AB55" s="18"/>
      <c r="AC55" s="18">
        <f t="shared" si="61"/>
        <v>0</v>
      </c>
      <c r="AD55" s="18"/>
      <c r="AE55" s="18">
        <f t="shared" si="62"/>
        <v>0</v>
      </c>
      <c r="AF55" s="18"/>
      <c r="AG55" s="18">
        <f t="shared" si="63"/>
        <v>0</v>
      </c>
      <c r="AH55" s="16">
        <f t="shared" si="16"/>
        <v>22000</v>
      </c>
    </row>
    <row r="56" spans="2:34" ht="15">
      <c r="B56" s="3" t="s">
        <v>55</v>
      </c>
      <c r="C56" s="17">
        <v>18000</v>
      </c>
      <c r="D56" s="18"/>
      <c r="E56" s="18">
        <f t="shared" si="64"/>
        <v>0</v>
      </c>
      <c r="F56" s="18">
        <v>2</v>
      </c>
      <c r="G56" s="18">
        <f t="shared" si="50"/>
        <v>36000</v>
      </c>
      <c r="H56" s="18"/>
      <c r="I56" s="18">
        <f t="shared" si="51"/>
        <v>0</v>
      </c>
      <c r="J56" s="19"/>
      <c r="K56" s="18">
        <f t="shared" si="52"/>
        <v>0</v>
      </c>
      <c r="L56" s="19"/>
      <c r="M56" s="18">
        <f t="shared" si="53"/>
        <v>0</v>
      </c>
      <c r="N56" s="19"/>
      <c r="O56" s="18">
        <f t="shared" si="54"/>
        <v>0</v>
      </c>
      <c r="P56" s="19"/>
      <c r="Q56" s="18">
        <f t="shared" si="55"/>
        <v>0</v>
      </c>
      <c r="R56" s="19"/>
      <c r="S56" s="18">
        <f t="shared" si="56"/>
        <v>0</v>
      </c>
      <c r="T56" s="19"/>
      <c r="U56" s="18">
        <f t="shared" si="57"/>
        <v>0</v>
      </c>
      <c r="V56" s="18"/>
      <c r="W56" s="18">
        <f t="shared" si="58"/>
        <v>0</v>
      </c>
      <c r="X56" s="18"/>
      <c r="Y56" s="18">
        <f t="shared" si="59"/>
        <v>0</v>
      </c>
      <c r="Z56" s="18"/>
      <c r="AA56" s="18">
        <f t="shared" si="60"/>
        <v>0</v>
      </c>
      <c r="AB56" s="18"/>
      <c r="AC56" s="18">
        <f t="shared" si="61"/>
        <v>0</v>
      </c>
      <c r="AD56" s="18"/>
      <c r="AE56" s="18">
        <f t="shared" si="62"/>
        <v>0</v>
      </c>
      <c r="AF56" s="18"/>
      <c r="AG56" s="18">
        <f t="shared" si="63"/>
        <v>0</v>
      </c>
      <c r="AH56" s="16">
        <f t="shared" si="16"/>
        <v>36000</v>
      </c>
    </row>
    <row r="57" spans="2:34" ht="15">
      <c r="B57" s="3" t="s">
        <v>56</v>
      </c>
      <c r="C57" s="17">
        <v>13000</v>
      </c>
      <c r="D57" s="18"/>
      <c r="E57" s="18">
        <f t="shared" si="64"/>
        <v>0</v>
      </c>
      <c r="F57" s="18">
        <v>3</v>
      </c>
      <c r="G57" s="18">
        <f t="shared" si="50"/>
        <v>39000</v>
      </c>
      <c r="H57" s="18"/>
      <c r="I57" s="18">
        <f t="shared" si="51"/>
        <v>0</v>
      </c>
      <c r="J57" s="19"/>
      <c r="K57" s="18">
        <f t="shared" si="52"/>
        <v>0</v>
      </c>
      <c r="L57" s="19"/>
      <c r="M57" s="18">
        <f t="shared" si="53"/>
        <v>0</v>
      </c>
      <c r="N57" s="19"/>
      <c r="O57" s="18">
        <f t="shared" si="54"/>
        <v>0</v>
      </c>
      <c r="P57" s="19"/>
      <c r="Q57" s="18">
        <f t="shared" si="55"/>
        <v>0</v>
      </c>
      <c r="R57" s="19"/>
      <c r="S57" s="18">
        <f t="shared" si="56"/>
        <v>0</v>
      </c>
      <c r="T57" s="19"/>
      <c r="U57" s="18">
        <f t="shared" si="57"/>
        <v>0</v>
      </c>
      <c r="V57" s="18"/>
      <c r="W57" s="18">
        <f t="shared" si="58"/>
        <v>0</v>
      </c>
      <c r="X57" s="18"/>
      <c r="Y57" s="18">
        <f t="shared" si="59"/>
        <v>0</v>
      </c>
      <c r="Z57" s="18"/>
      <c r="AA57" s="18">
        <f t="shared" si="60"/>
        <v>0</v>
      </c>
      <c r="AB57" s="18"/>
      <c r="AC57" s="18">
        <f t="shared" si="61"/>
        <v>0</v>
      </c>
      <c r="AD57" s="18"/>
      <c r="AE57" s="18">
        <f t="shared" si="62"/>
        <v>0</v>
      </c>
      <c r="AF57" s="18"/>
      <c r="AG57" s="18">
        <f t="shared" si="63"/>
        <v>0</v>
      </c>
      <c r="AH57" s="16">
        <f t="shared" si="16"/>
        <v>39000</v>
      </c>
    </row>
    <row r="58" spans="2:34" ht="15">
      <c r="B58" s="3" t="s">
        <v>57</v>
      </c>
      <c r="C58" s="17">
        <v>2000</v>
      </c>
      <c r="D58" s="18"/>
      <c r="E58" s="18">
        <f t="shared" si="64"/>
        <v>0</v>
      </c>
      <c r="F58" s="18">
        <v>2</v>
      </c>
      <c r="G58" s="18">
        <f t="shared" si="50"/>
        <v>4000</v>
      </c>
      <c r="H58" s="18"/>
      <c r="I58" s="18">
        <f t="shared" si="51"/>
        <v>0</v>
      </c>
      <c r="J58" s="19"/>
      <c r="K58" s="18">
        <f t="shared" si="52"/>
        <v>0</v>
      </c>
      <c r="L58" s="19"/>
      <c r="M58" s="18">
        <f t="shared" si="53"/>
        <v>0</v>
      </c>
      <c r="N58" s="19"/>
      <c r="O58" s="18">
        <f t="shared" si="54"/>
        <v>0</v>
      </c>
      <c r="P58" s="19"/>
      <c r="Q58" s="18">
        <f t="shared" si="55"/>
        <v>0</v>
      </c>
      <c r="R58" s="19"/>
      <c r="S58" s="18">
        <f t="shared" si="56"/>
        <v>0</v>
      </c>
      <c r="T58" s="19"/>
      <c r="U58" s="18">
        <f t="shared" si="57"/>
        <v>0</v>
      </c>
      <c r="V58" s="18"/>
      <c r="W58" s="18">
        <f t="shared" si="58"/>
        <v>0</v>
      </c>
      <c r="X58" s="18"/>
      <c r="Y58" s="18">
        <f t="shared" si="59"/>
        <v>0</v>
      </c>
      <c r="Z58" s="18"/>
      <c r="AA58" s="18">
        <f t="shared" si="60"/>
        <v>0</v>
      </c>
      <c r="AB58" s="18"/>
      <c r="AC58" s="18">
        <f t="shared" si="61"/>
        <v>0</v>
      </c>
      <c r="AD58" s="18"/>
      <c r="AE58" s="18">
        <f t="shared" si="62"/>
        <v>0</v>
      </c>
      <c r="AF58" s="18"/>
      <c r="AG58" s="18">
        <f t="shared" si="63"/>
        <v>0</v>
      </c>
      <c r="AH58" s="16">
        <f t="shared" si="16"/>
        <v>4000</v>
      </c>
    </row>
    <row r="59" spans="2:34" ht="15">
      <c r="B59" s="3" t="s">
        <v>58</v>
      </c>
      <c r="C59" s="17">
        <v>40000</v>
      </c>
      <c r="D59" s="18"/>
      <c r="E59" s="18">
        <f t="shared" si="64"/>
        <v>0</v>
      </c>
      <c r="F59" s="18"/>
      <c r="G59" s="18">
        <f t="shared" si="50"/>
        <v>0</v>
      </c>
      <c r="H59" s="18"/>
      <c r="I59" s="18">
        <f t="shared" si="51"/>
        <v>0</v>
      </c>
      <c r="J59" s="19"/>
      <c r="K59" s="18">
        <f t="shared" si="52"/>
        <v>0</v>
      </c>
      <c r="L59" s="19"/>
      <c r="M59" s="18">
        <f t="shared" si="53"/>
        <v>0</v>
      </c>
      <c r="N59" s="19"/>
      <c r="O59" s="18">
        <f t="shared" si="54"/>
        <v>0</v>
      </c>
      <c r="P59" s="19"/>
      <c r="Q59" s="18">
        <f t="shared" si="55"/>
        <v>0</v>
      </c>
      <c r="R59" s="19"/>
      <c r="S59" s="18">
        <f t="shared" si="56"/>
        <v>0</v>
      </c>
      <c r="T59" s="19"/>
      <c r="U59" s="18">
        <f t="shared" si="57"/>
        <v>0</v>
      </c>
      <c r="V59" s="18"/>
      <c r="W59" s="18">
        <f t="shared" si="58"/>
        <v>0</v>
      </c>
      <c r="X59" s="18"/>
      <c r="Y59" s="18">
        <f t="shared" si="59"/>
        <v>0</v>
      </c>
      <c r="Z59" s="18"/>
      <c r="AA59" s="18">
        <f t="shared" si="60"/>
        <v>0</v>
      </c>
      <c r="AB59" s="18"/>
      <c r="AC59" s="18">
        <f t="shared" si="61"/>
        <v>0</v>
      </c>
      <c r="AD59" s="18"/>
      <c r="AE59" s="18">
        <f t="shared" si="62"/>
        <v>0</v>
      </c>
      <c r="AF59" s="18"/>
      <c r="AG59" s="18">
        <f t="shared" si="63"/>
        <v>0</v>
      </c>
      <c r="AH59" s="16">
        <f t="shared" si="16"/>
        <v>0</v>
      </c>
    </row>
    <row r="60" spans="2:34" ht="15">
      <c r="B60" s="3" t="s">
        <v>59</v>
      </c>
      <c r="C60" s="17">
        <v>40000</v>
      </c>
      <c r="D60" s="18"/>
      <c r="E60" s="18">
        <f t="shared" si="64"/>
        <v>0</v>
      </c>
      <c r="F60" s="18"/>
      <c r="G60" s="18">
        <f t="shared" si="50"/>
        <v>0</v>
      </c>
      <c r="H60" s="18"/>
      <c r="I60" s="18">
        <f t="shared" si="51"/>
        <v>0</v>
      </c>
      <c r="J60" s="19"/>
      <c r="K60" s="18">
        <f t="shared" si="52"/>
        <v>0</v>
      </c>
      <c r="L60" s="19"/>
      <c r="M60" s="18">
        <f t="shared" si="53"/>
        <v>0</v>
      </c>
      <c r="N60" s="19"/>
      <c r="O60" s="18">
        <f t="shared" si="54"/>
        <v>0</v>
      </c>
      <c r="P60" s="19"/>
      <c r="Q60" s="18">
        <f t="shared" si="55"/>
        <v>0</v>
      </c>
      <c r="R60" s="19"/>
      <c r="S60" s="18">
        <f t="shared" si="56"/>
        <v>0</v>
      </c>
      <c r="T60" s="19"/>
      <c r="U60" s="18">
        <f t="shared" si="57"/>
        <v>0</v>
      </c>
      <c r="V60" s="18"/>
      <c r="W60" s="18">
        <f t="shared" si="58"/>
        <v>0</v>
      </c>
      <c r="X60" s="18"/>
      <c r="Y60" s="18">
        <f t="shared" si="59"/>
        <v>0</v>
      </c>
      <c r="Z60" s="18"/>
      <c r="AA60" s="18">
        <f t="shared" si="60"/>
        <v>0</v>
      </c>
      <c r="AB60" s="18"/>
      <c r="AC60" s="18">
        <f t="shared" si="61"/>
        <v>0</v>
      </c>
      <c r="AD60" s="18"/>
      <c r="AE60" s="18">
        <f t="shared" si="62"/>
        <v>0</v>
      </c>
      <c r="AF60" s="18"/>
      <c r="AG60" s="18">
        <f t="shared" si="63"/>
        <v>0</v>
      </c>
      <c r="AH60" s="16">
        <f t="shared" si="16"/>
        <v>0</v>
      </c>
    </row>
    <row r="61" spans="2:34" ht="15">
      <c r="B61" s="3" t="s">
        <v>60</v>
      </c>
      <c r="C61" s="4">
        <v>18000</v>
      </c>
      <c r="D61" s="18"/>
      <c r="E61" s="18">
        <f t="shared" si="64"/>
        <v>0</v>
      </c>
      <c r="F61" s="18">
        <v>1</v>
      </c>
      <c r="G61" s="18">
        <f t="shared" si="50"/>
        <v>18000</v>
      </c>
      <c r="H61" s="18"/>
      <c r="I61" s="18">
        <f t="shared" si="51"/>
        <v>0</v>
      </c>
      <c r="J61" s="19"/>
      <c r="K61" s="18">
        <f t="shared" si="52"/>
        <v>0</v>
      </c>
      <c r="L61" s="19"/>
      <c r="M61" s="18">
        <f t="shared" si="53"/>
        <v>0</v>
      </c>
      <c r="N61" s="19"/>
      <c r="O61" s="18">
        <f t="shared" si="54"/>
        <v>0</v>
      </c>
      <c r="P61" s="19"/>
      <c r="Q61" s="18">
        <f t="shared" si="55"/>
        <v>0</v>
      </c>
      <c r="R61" s="19"/>
      <c r="S61" s="18">
        <f t="shared" si="56"/>
        <v>0</v>
      </c>
      <c r="T61" s="19"/>
      <c r="U61" s="18">
        <f t="shared" si="57"/>
        <v>0</v>
      </c>
      <c r="V61" s="18"/>
      <c r="W61" s="18">
        <f t="shared" si="58"/>
        <v>0</v>
      </c>
      <c r="X61" s="18"/>
      <c r="Y61" s="18">
        <f t="shared" si="59"/>
        <v>0</v>
      </c>
      <c r="Z61" s="18"/>
      <c r="AA61" s="18">
        <f t="shared" si="60"/>
        <v>0</v>
      </c>
      <c r="AB61" s="18"/>
      <c r="AC61" s="18">
        <f t="shared" si="61"/>
        <v>0</v>
      </c>
      <c r="AD61" s="18"/>
      <c r="AE61" s="18">
        <f t="shared" si="62"/>
        <v>0</v>
      </c>
      <c r="AF61" s="18"/>
      <c r="AG61" s="18">
        <f t="shared" si="63"/>
        <v>0</v>
      </c>
      <c r="AH61" s="16">
        <f t="shared" si="16"/>
        <v>18000</v>
      </c>
    </row>
    <row r="62" spans="2:34" ht="15">
      <c r="B62" s="13" t="s">
        <v>61</v>
      </c>
      <c r="C62" s="14"/>
      <c r="D62" s="14"/>
      <c r="E62" s="15">
        <f>SUM(E63:E66)/1000</f>
        <v>0</v>
      </c>
      <c r="F62" s="15"/>
      <c r="G62" s="15">
        <f aca="true" t="shared" si="65" ref="G62:AG62">SUM(G63:G66)/1000</f>
        <v>117.9</v>
      </c>
      <c r="H62" s="15"/>
      <c r="I62" s="15">
        <f t="shared" si="65"/>
        <v>0</v>
      </c>
      <c r="J62" s="15"/>
      <c r="K62" s="15">
        <f t="shared" si="65"/>
        <v>0</v>
      </c>
      <c r="L62" s="15"/>
      <c r="M62" s="15">
        <f t="shared" si="65"/>
        <v>0</v>
      </c>
      <c r="N62" s="15"/>
      <c r="O62" s="15">
        <f t="shared" si="65"/>
        <v>0</v>
      </c>
      <c r="P62" s="15"/>
      <c r="Q62" s="15">
        <f t="shared" si="65"/>
        <v>0</v>
      </c>
      <c r="R62" s="15"/>
      <c r="S62" s="15">
        <f t="shared" si="65"/>
        <v>0</v>
      </c>
      <c r="T62" s="15"/>
      <c r="U62" s="15">
        <f t="shared" si="65"/>
        <v>0</v>
      </c>
      <c r="V62" s="15"/>
      <c r="W62" s="15">
        <f t="shared" si="65"/>
        <v>0</v>
      </c>
      <c r="X62" s="15"/>
      <c r="Y62" s="15">
        <f t="shared" si="65"/>
        <v>0</v>
      </c>
      <c r="Z62" s="15"/>
      <c r="AA62" s="15">
        <f t="shared" si="65"/>
        <v>0</v>
      </c>
      <c r="AB62" s="15"/>
      <c r="AC62" s="15">
        <f t="shared" si="65"/>
        <v>0</v>
      </c>
      <c r="AD62" s="15"/>
      <c r="AE62" s="15">
        <f t="shared" si="65"/>
        <v>0</v>
      </c>
      <c r="AF62" s="15"/>
      <c r="AG62" s="15">
        <f t="shared" si="65"/>
        <v>0</v>
      </c>
      <c r="AH62" s="16">
        <f t="shared" si="16"/>
        <v>117.9</v>
      </c>
    </row>
    <row r="63" spans="2:34" ht="15">
      <c r="B63" s="3" t="s">
        <v>62</v>
      </c>
      <c r="C63" s="17">
        <v>19000</v>
      </c>
      <c r="D63" s="18"/>
      <c r="E63" s="18">
        <f>C63*D63</f>
        <v>0</v>
      </c>
      <c r="F63" s="18">
        <v>5</v>
      </c>
      <c r="G63" s="18">
        <f>C63*F63</f>
        <v>95000</v>
      </c>
      <c r="H63" s="18"/>
      <c r="I63" s="18">
        <f>C63*H63</f>
        <v>0</v>
      </c>
      <c r="J63" s="19"/>
      <c r="K63" s="18">
        <f>C63*J63</f>
        <v>0</v>
      </c>
      <c r="L63" s="19"/>
      <c r="M63" s="18">
        <f>L63*C63</f>
        <v>0</v>
      </c>
      <c r="N63" s="19"/>
      <c r="O63" s="18">
        <f>N63*C63</f>
        <v>0</v>
      </c>
      <c r="P63" s="19"/>
      <c r="Q63" s="18">
        <f>P63*C63</f>
        <v>0</v>
      </c>
      <c r="R63" s="19"/>
      <c r="S63" s="18">
        <f>R63*C63</f>
        <v>0</v>
      </c>
      <c r="T63" s="19"/>
      <c r="U63" s="18">
        <f>T63*C63</f>
        <v>0</v>
      </c>
      <c r="V63" s="18"/>
      <c r="W63" s="18">
        <f>V63*C63</f>
        <v>0</v>
      </c>
      <c r="X63" s="18"/>
      <c r="Y63" s="18">
        <f>X63*C63</f>
        <v>0</v>
      </c>
      <c r="Z63" s="18"/>
      <c r="AA63" s="18">
        <f>Z63*C63</f>
        <v>0</v>
      </c>
      <c r="AB63" s="18"/>
      <c r="AC63" s="18">
        <f>AB63*C63</f>
        <v>0</v>
      </c>
      <c r="AD63" s="18"/>
      <c r="AE63" s="18">
        <f>AD63*C63</f>
        <v>0</v>
      </c>
      <c r="AF63" s="18"/>
      <c r="AG63" s="18">
        <f>AF63*C63</f>
        <v>0</v>
      </c>
      <c r="AH63" s="16">
        <f t="shared" si="16"/>
        <v>95000</v>
      </c>
    </row>
    <row r="64" spans="2:34" ht="15">
      <c r="B64" s="3" t="s">
        <v>63</v>
      </c>
      <c r="C64" s="17">
        <v>3000</v>
      </c>
      <c r="D64" s="18"/>
      <c r="E64" s="18">
        <f>C64*D64</f>
        <v>0</v>
      </c>
      <c r="F64" s="18">
        <v>2</v>
      </c>
      <c r="G64" s="18">
        <f>C64*F64</f>
        <v>6000</v>
      </c>
      <c r="H64" s="18"/>
      <c r="I64" s="18">
        <f>C64*H64</f>
        <v>0</v>
      </c>
      <c r="J64" s="19"/>
      <c r="K64" s="18">
        <f>C64*J64</f>
        <v>0</v>
      </c>
      <c r="L64" s="19"/>
      <c r="M64" s="18">
        <f>L64*C64</f>
        <v>0</v>
      </c>
      <c r="N64" s="19"/>
      <c r="O64" s="18">
        <f>N64*C64</f>
        <v>0</v>
      </c>
      <c r="P64" s="19"/>
      <c r="Q64" s="18">
        <f>P64*C64</f>
        <v>0</v>
      </c>
      <c r="R64" s="19"/>
      <c r="S64" s="18">
        <f>R64*C64</f>
        <v>0</v>
      </c>
      <c r="T64" s="19"/>
      <c r="U64" s="18">
        <f>T64*C64</f>
        <v>0</v>
      </c>
      <c r="V64" s="18"/>
      <c r="W64" s="18">
        <f>V64*C64</f>
        <v>0</v>
      </c>
      <c r="X64" s="18"/>
      <c r="Y64" s="18">
        <f>X64*C64</f>
        <v>0</v>
      </c>
      <c r="Z64" s="18"/>
      <c r="AA64" s="18">
        <f>Z64*C64</f>
        <v>0</v>
      </c>
      <c r="AB64" s="18"/>
      <c r="AC64" s="18">
        <f>AB64*C64</f>
        <v>0</v>
      </c>
      <c r="AD64" s="18"/>
      <c r="AE64" s="18">
        <f>AD64*C64</f>
        <v>0</v>
      </c>
      <c r="AF64" s="18"/>
      <c r="AG64" s="18">
        <f>AF64*C64</f>
        <v>0</v>
      </c>
      <c r="AH64" s="16">
        <f t="shared" si="16"/>
        <v>6000</v>
      </c>
    </row>
    <row r="65" spans="2:34" ht="15">
      <c r="B65" s="3" t="s">
        <v>64</v>
      </c>
      <c r="C65" s="17">
        <v>2000</v>
      </c>
      <c r="D65" s="18"/>
      <c r="E65" s="18">
        <f>C65*D65</f>
        <v>0</v>
      </c>
      <c r="F65" s="18">
        <v>5</v>
      </c>
      <c r="G65" s="18">
        <f>C65*F65</f>
        <v>10000</v>
      </c>
      <c r="H65" s="18"/>
      <c r="I65" s="18">
        <f>C65*H65</f>
        <v>0</v>
      </c>
      <c r="J65" s="19"/>
      <c r="K65" s="18">
        <f>C65*J65</f>
        <v>0</v>
      </c>
      <c r="L65" s="19"/>
      <c r="M65" s="18">
        <f>L65*C65</f>
        <v>0</v>
      </c>
      <c r="N65" s="19"/>
      <c r="O65" s="18">
        <f>N65*C65</f>
        <v>0</v>
      </c>
      <c r="P65" s="19"/>
      <c r="Q65" s="18">
        <f>P65*C65</f>
        <v>0</v>
      </c>
      <c r="R65" s="19"/>
      <c r="S65" s="18">
        <f>R65*C65</f>
        <v>0</v>
      </c>
      <c r="T65" s="19"/>
      <c r="U65" s="18">
        <f>T65*C65</f>
        <v>0</v>
      </c>
      <c r="V65" s="18"/>
      <c r="W65" s="18">
        <f>V65*C65</f>
        <v>0</v>
      </c>
      <c r="X65" s="18"/>
      <c r="Y65" s="18">
        <f>X65*C65</f>
        <v>0</v>
      </c>
      <c r="Z65" s="18"/>
      <c r="AA65" s="18">
        <f>Z65*C65</f>
        <v>0</v>
      </c>
      <c r="AB65" s="18"/>
      <c r="AC65" s="18">
        <f>AB65*C65</f>
        <v>0</v>
      </c>
      <c r="AD65" s="18"/>
      <c r="AE65" s="18">
        <f>AD65*C65</f>
        <v>0</v>
      </c>
      <c r="AF65" s="18"/>
      <c r="AG65" s="18">
        <f>AF65*C65</f>
        <v>0</v>
      </c>
      <c r="AH65" s="16">
        <f t="shared" si="16"/>
        <v>10000</v>
      </c>
    </row>
    <row r="66" spans="2:34" ht="15">
      <c r="B66" s="3" t="s">
        <v>65</v>
      </c>
      <c r="C66" s="17">
        <v>2300</v>
      </c>
      <c r="D66" s="18"/>
      <c r="E66" s="18">
        <f>C66*D66</f>
        <v>0</v>
      </c>
      <c r="F66" s="18">
        <v>3</v>
      </c>
      <c r="G66" s="18">
        <f>C66*F66</f>
        <v>6900</v>
      </c>
      <c r="H66" s="18"/>
      <c r="I66" s="18">
        <f>C66*H66</f>
        <v>0</v>
      </c>
      <c r="J66" s="19"/>
      <c r="K66" s="18">
        <f>C66*J66</f>
        <v>0</v>
      </c>
      <c r="L66" s="19"/>
      <c r="M66" s="18">
        <f>L66*C66</f>
        <v>0</v>
      </c>
      <c r="N66" s="19"/>
      <c r="O66" s="18">
        <f>N66*C66</f>
        <v>0</v>
      </c>
      <c r="P66" s="19"/>
      <c r="Q66" s="18">
        <f>P66*C66</f>
        <v>0</v>
      </c>
      <c r="R66" s="19"/>
      <c r="S66" s="18">
        <f>R66*C66</f>
        <v>0</v>
      </c>
      <c r="T66" s="19"/>
      <c r="U66" s="18">
        <f>T66*C66</f>
        <v>0</v>
      </c>
      <c r="V66" s="18"/>
      <c r="W66" s="18">
        <f>V66*C66</f>
        <v>0</v>
      </c>
      <c r="X66" s="18"/>
      <c r="Y66" s="18">
        <f>X66*C66</f>
        <v>0</v>
      </c>
      <c r="Z66" s="18"/>
      <c r="AA66" s="18">
        <f>Z66*C66</f>
        <v>0</v>
      </c>
      <c r="AB66" s="18"/>
      <c r="AC66" s="18">
        <f>AB66*C66</f>
        <v>0</v>
      </c>
      <c r="AD66" s="18"/>
      <c r="AE66" s="18">
        <f>AD66*C66</f>
        <v>0</v>
      </c>
      <c r="AF66" s="18"/>
      <c r="AG66" s="18">
        <f>AF66*C66</f>
        <v>0</v>
      </c>
      <c r="AH66" s="16">
        <f t="shared" si="16"/>
        <v>6900</v>
      </c>
    </row>
    <row r="67" spans="2:34" ht="15">
      <c r="B67" s="13" t="s">
        <v>66</v>
      </c>
      <c r="C67" s="14"/>
      <c r="D67" s="14"/>
      <c r="E67" s="15">
        <f>SUM(E68)/1000</f>
        <v>0</v>
      </c>
      <c r="F67" s="15"/>
      <c r="G67" s="15">
        <f aca="true" t="shared" si="66" ref="G67:AG67">SUM(G68)/1000</f>
        <v>60</v>
      </c>
      <c r="H67" s="15"/>
      <c r="I67" s="15">
        <f t="shared" si="66"/>
        <v>0</v>
      </c>
      <c r="J67" s="15"/>
      <c r="K67" s="15">
        <f t="shared" si="66"/>
        <v>0</v>
      </c>
      <c r="L67" s="15"/>
      <c r="M67" s="15">
        <f t="shared" si="66"/>
        <v>0</v>
      </c>
      <c r="N67" s="15"/>
      <c r="O67" s="15">
        <f t="shared" si="66"/>
        <v>0</v>
      </c>
      <c r="P67" s="15"/>
      <c r="Q67" s="15">
        <f t="shared" si="66"/>
        <v>0</v>
      </c>
      <c r="R67" s="15"/>
      <c r="S67" s="15">
        <f t="shared" si="66"/>
        <v>0</v>
      </c>
      <c r="T67" s="15"/>
      <c r="U67" s="15">
        <f t="shared" si="66"/>
        <v>0</v>
      </c>
      <c r="V67" s="15"/>
      <c r="W67" s="15">
        <f t="shared" si="66"/>
        <v>0</v>
      </c>
      <c r="X67" s="15"/>
      <c r="Y67" s="15">
        <f t="shared" si="66"/>
        <v>0</v>
      </c>
      <c r="Z67" s="15"/>
      <c r="AA67" s="15">
        <f t="shared" si="66"/>
        <v>0</v>
      </c>
      <c r="AB67" s="15"/>
      <c r="AC67" s="15">
        <f t="shared" si="66"/>
        <v>0</v>
      </c>
      <c r="AD67" s="15"/>
      <c r="AE67" s="15">
        <f t="shared" si="66"/>
        <v>0</v>
      </c>
      <c r="AF67" s="15"/>
      <c r="AG67" s="15">
        <f t="shared" si="66"/>
        <v>0</v>
      </c>
      <c r="AH67" s="16">
        <f t="shared" si="16"/>
        <v>60</v>
      </c>
    </row>
    <row r="68" spans="2:34" ht="30">
      <c r="B68" s="12" t="s">
        <v>67</v>
      </c>
      <c r="C68" s="17">
        <v>2400</v>
      </c>
      <c r="D68" s="18"/>
      <c r="E68" s="18">
        <f>C68*D68</f>
        <v>0</v>
      </c>
      <c r="F68" s="18">
        <v>25</v>
      </c>
      <c r="G68" s="18">
        <f>C68*F68</f>
        <v>60000</v>
      </c>
      <c r="H68" s="18"/>
      <c r="I68" s="18">
        <f>C68*H68</f>
        <v>0</v>
      </c>
      <c r="J68" s="19"/>
      <c r="K68" s="18">
        <f>C68*J68</f>
        <v>0</v>
      </c>
      <c r="L68" s="19"/>
      <c r="M68" s="18">
        <f>L68*C68</f>
        <v>0</v>
      </c>
      <c r="N68" s="19"/>
      <c r="O68" s="18">
        <f>N68*C68</f>
        <v>0</v>
      </c>
      <c r="P68" s="19"/>
      <c r="Q68" s="18">
        <f>P68*C68</f>
        <v>0</v>
      </c>
      <c r="R68" s="19"/>
      <c r="S68" s="18">
        <f>R68*C68</f>
        <v>0</v>
      </c>
      <c r="T68" s="19"/>
      <c r="U68" s="18">
        <f>T68*C68</f>
        <v>0</v>
      </c>
      <c r="V68" s="18"/>
      <c r="W68" s="18">
        <f>V68*C68</f>
        <v>0</v>
      </c>
      <c r="X68" s="18"/>
      <c r="Y68" s="18">
        <f>X68*C68</f>
        <v>0</v>
      </c>
      <c r="Z68" s="18"/>
      <c r="AA68" s="18">
        <f>Z68*C68</f>
        <v>0</v>
      </c>
      <c r="AB68" s="18"/>
      <c r="AC68" s="18">
        <f>AB68*C68</f>
        <v>0</v>
      </c>
      <c r="AD68" s="18"/>
      <c r="AE68" s="18">
        <f>AD68*C68</f>
        <v>0</v>
      </c>
      <c r="AF68" s="18"/>
      <c r="AG68" s="18">
        <f>AF68*C68</f>
        <v>0</v>
      </c>
      <c r="AH68" s="16">
        <f t="shared" si="16"/>
        <v>60000</v>
      </c>
    </row>
    <row r="69" spans="2:34" ht="15">
      <c r="B69" s="13" t="s">
        <v>68</v>
      </c>
      <c r="C69" s="14"/>
      <c r="D69" s="14"/>
      <c r="E69" s="15">
        <f>SUM(E70:E72)/1000</f>
        <v>0</v>
      </c>
      <c r="F69" s="15"/>
      <c r="G69" s="15">
        <f aca="true" t="shared" si="67" ref="G69:AG69">SUM(G70:G72)/1000</f>
        <v>33.8</v>
      </c>
      <c r="H69" s="15"/>
      <c r="I69" s="15">
        <f t="shared" si="67"/>
        <v>0</v>
      </c>
      <c r="J69" s="15"/>
      <c r="K69" s="15">
        <f t="shared" si="67"/>
        <v>0</v>
      </c>
      <c r="L69" s="15"/>
      <c r="M69" s="15">
        <f t="shared" si="67"/>
        <v>0</v>
      </c>
      <c r="N69" s="15"/>
      <c r="O69" s="15">
        <f t="shared" si="67"/>
        <v>0</v>
      </c>
      <c r="P69" s="15"/>
      <c r="Q69" s="15">
        <f t="shared" si="67"/>
        <v>0</v>
      </c>
      <c r="R69" s="15"/>
      <c r="S69" s="15">
        <f t="shared" si="67"/>
        <v>0</v>
      </c>
      <c r="T69" s="15"/>
      <c r="U69" s="15">
        <f t="shared" si="67"/>
        <v>0</v>
      </c>
      <c r="V69" s="15"/>
      <c r="W69" s="15">
        <f t="shared" si="67"/>
        <v>0</v>
      </c>
      <c r="X69" s="15"/>
      <c r="Y69" s="15">
        <f t="shared" si="67"/>
        <v>0</v>
      </c>
      <c r="Z69" s="15"/>
      <c r="AA69" s="15">
        <f t="shared" si="67"/>
        <v>0</v>
      </c>
      <c r="AB69" s="15"/>
      <c r="AC69" s="15">
        <f t="shared" si="67"/>
        <v>0</v>
      </c>
      <c r="AD69" s="15"/>
      <c r="AE69" s="15">
        <f t="shared" si="67"/>
        <v>0</v>
      </c>
      <c r="AF69" s="15"/>
      <c r="AG69" s="15">
        <f t="shared" si="67"/>
        <v>0</v>
      </c>
      <c r="AH69" s="16">
        <f t="shared" si="16"/>
        <v>33.8</v>
      </c>
    </row>
    <row r="70" spans="2:34" ht="15">
      <c r="B70" s="3" t="s">
        <v>69</v>
      </c>
      <c r="C70" s="4">
        <v>5000</v>
      </c>
      <c r="D70" s="18"/>
      <c r="E70" s="18">
        <f>C70*D70</f>
        <v>0</v>
      </c>
      <c r="F70" s="18">
        <v>1</v>
      </c>
      <c r="G70" s="18">
        <f>C70*F70</f>
        <v>5000</v>
      </c>
      <c r="H70" s="18"/>
      <c r="I70" s="18">
        <f>C70*H70</f>
        <v>0</v>
      </c>
      <c r="J70" s="19"/>
      <c r="K70" s="18">
        <f>C70*J70</f>
        <v>0</v>
      </c>
      <c r="L70" s="19"/>
      <c r="M70" s="18">
        <f>L70*C70</f>
        <v>0</v>
      </c>
      <c r="N70" s="19"/>
      <c r="O70" s="18">
        <f>N70*C70</f>
        <v>0</v>
      </c>
      <c r="P70" s="19"/>
      <c r="Q70" s="18">
        <f>P70*C70</f>
        <v>0</v>
      </c>
      <c r="R70" s="19"/>
      <c r="S70" s="18">
        <f>R70*C70</f>
        <v>0</v>
      </c>
      <c r="T70" s="19"/>
      <c r="U70" s="18">
        <f>T70*C70</f>
        <v>0</v>
      </c>
      <c r="V70" s="18"/>
      <c r="W70" s="18">
        <f>V70*C70</f>
        <v>0</v>
      </c>
      <c r="X70" s="18"/>
      <c r="Y70" s="18">
        <f>X70*C70</f>
        <v>0</v>
      </c>
      <c r="Z70" s="18"/>
      <c r="AA70" s="18">
        <f>Z70*C70</f>
        <v>0</v>
      </c>
      <c r="AB70" s="18"/>
      <c r="AC70" s="18">
        <f>AB70*C70</f>
        <v>0</v>
      </c>
      <c r="AD70" s="18"/>
      <c r="AE70" s="18">
        <f>AD70*C70</f>
        <v>0</v>
      </c>
      <c r="AF70" s="18"/>
      <c r="AG70" s="18">
        <f>AF70*C70</f>
        <v>0</v>
      </c>
      <c r="AH70" s="16">
        <f aca="true" t="shared" si="68" ref="AH70:AH77">SUM(E70+G70+I70+K70+M70+O70+Q70+S70+U70+W70+Y70+AA70+AC70+AE70+AG70)</f>
        <v>5000</v>
      </c>
    </row>
    <row r="71" spans="2:34" ht="30">
      <c r="B71" s="12" t="s">
        <v>70</v>
      </c>
      <c r="C71" s="17">
        <v>23000</v>
      </c>
      <c r="D71" s="18"/>
      <c r="E71" s="18">
        <f>C71*D71</f>
        <v>0</v>
      </c>
      <c r="F71" s="18">
        <v>1</v>
      </c>
      <c r="G71" s="18">
        <f>C71*F71</f>
        <v>23000</v>
      </c>
      <c r="H71" s="18"/>
      <c r="I71" s="18">
        <f>C71*H71</f>
        <v>0</v>
      </c>
      <c r="J71" s="19"/>
      <c r="K71" s="18">
        <f>C71*J71</f>
        <v>0</v>
      </c>
      <c r="L71" s="19"/>
      <c r="M71" s="18">
        <f>L71*C71</f>
        <v>0</v>
      </c>
      <c r="N71" s="19"/>
      <c r="O71" s="18">
        <f>N71*C71</f>
        <v>0</v>
      </c>
      <c r="P71" s="19"/>
      <c r="Q71" s="18">
        <f>P71*C71</f>
        <v>0</v>
      </c>
      <c r="R71" s="19"/>
      <c r="S71" s="18">
        <f>R71*C71</f>
        <v>0</v>
      </c>
      <c r="T71" s="19"/>
      <c r="U71" s="18">
        <f>T71*C71</f>
        <v>0</v>
      </c>
      <c r="V71" s="18"/>
      <c r="W71" s="18">
        <f>V71*C71</f>
        <v>0</v>
      </c>
      <c r="X71" s="18"/>
      <c r="Y71" s="18">
        <f>X71*C71</f>
        <v>0</v>
      </c>
      <c r="Z71" s="18"/>
      <c r="AA71" s="18">
        <f>Z71*C71</f>
        <v>0</v>
      </c>
      <c r="AB71" s="18"/>
      <c r="AC71" s="18">
        <f>AB71*C71</f>
        <v>0</v>
      </c>
      <c r="AD71" s="18"/>
      <c r="AE71" s="18">
        <f>AD71*C71</f>
        <v>0</v>
      </c>
      <c r="AF71" s="18"/>
      <c r="AG71" s="18">
        <f>AF71*C71</f>
        <v>0</v>
      </c>
      <c r="AH71" s="16">
        <f t="shared" si="68"/>
        <v>23000</v>
      </c>
    </row>
    <row r="72" spans="2:34" ht="15">
      <c r="B72" s="3" t="s">
        <v>71</v>
      </c>
      <c r="C72" s="17">
        <v>5800</v>
      </c>
      <c r="D72" s="18"/>
      <c r="E72" s="18">
        <f>C72*D72</f>
        <v>0</v>
      </c>
      <c r="F72" s="18">
        <v>1</v>
      </c>
      <c r="G72" s="18">
        <f>C72*F72</f>
        <v>5800</v>
      </c>
      <c r="H72" s="18"/>
      <c r="I72" s="18">
        <f>C72*H72</f>
        <v>0</v>
      </c>
      <c r="J72" s="19"/>
      <c r="K72" s="18">
        <f>C72*J72</f>
        <v>0</v>
      </c>
      <c r="L72" s="19"/>
      <c r="M72" s="18">
        <f>L72*C72</f>
        <v>0</v>
      </c>
      <c r="N72" s="19"/>
      <c r="O72" s="18">
        <f>N72*C72</f>
        <v>0</v>
      </c>
      <c r="P72" s="19"/>
      <c r="Q72" s="18">
        <f>P72*C72</f>
        <v>0</v>
      </c>
      <c r="R72" s="19"/>
      <c r="S72" s="18">
        <f>R72*C72</f>
        <v>0</v>
      </c>
      <c r="T72" s="19"/>
      <c r="U72" s="18">
        <f>T72*C72</f>
        <v>0</v>
      </c>
      <c r="V72" s="18"/>
      <c r="W72" s="18">
        <f>V72*C72</f>
        <v>0</v>
      </c>
      <c r="X72" s="18"/>
      <c r="Y72" s="18">
        <f>X72*C72</f>
        <v>0</v>
      </c>
      <c r="Z72" s="18"/>
      <c r="AA72" s="18">
        <f>Z72*C72</f>
        <v>0</v>
      </c>
      <c r="AB72" s="18"/>
      <c r="AC72" s="18">
        <f>AB72*C72</f>
        <v>0</v>
      </c>
      <c r="AD72" s="18"/>
      <c r="AE72" s="18">
        <f>AD72*C72</f>
        <v>0</v>
      </c>
      <c r="AF72" s="18"/>
      <c r="AG72" s="18">
        <f>AF72*C72</f>
        <v>0</v>
      </c>
      <c r="AH72" s="16">
        <f t="shared" si="68"/>
        <v>5800</v>
      </c>
    </row>
    <row r="73" spans="2:34" ht="15">
      <c r="B73" s="13" t="s">
        <v>72</v>
      </c>
      <c r="C73" s="14"/>
      <c r="D73" s="14"/>
      <c r="E73" s="15">
        <f>SUM(E74:E76)/1000</f>
        <v>0</v>
      </c>
      <c r="F73" s="15"/>
      <c r="G73" s="15">
        <f aca="true" t="shared" si="69" ref="G73:AG73">SUM(G74:G76)/1000</f>
        <v>0</v>
      </c>
      <c r="H73" s="15"/>
      <c r="I73" s="15">
        <f t="shared" si="69"/>
        <v>0</v>
      </c>
      <c r="J73" s="15"/>
      <c r="K73" s="15">
        <f t="shared" si="69"/>
        <v>0</v>
      </c>
      <c r="L73" s="15"/>
      <c r="M73" s="15">
        <f t="shared" si="69"/>
        <v>0</v>
      </c>
      <c r="N73" s="15"/>
      <c r="O73" s="15">
        <f t="shared" si="69"/>
        <v>0</v>
      </c>
      <c r="P73" s="15"/>
      <c r="Q73" s="15">
        <f t="shared" si="69"/>
        <v>0</v>
      </c>
      <c r="R73" s="15"/>
      <c r="S73" s="15">
        <f t="shared" si="69"/>
        <v>0</v>
      </c>
      <c r="T73" s="15"/>
      <c r="U73" s="15">
        <f t="shared" si="69"/>
        <v>0</v>
      </c>
      <c r="V73" s="15"/>
      <c r="W73" s="15">
        <f t="shared" si="69"/>
        <v>0</v>
      </c>
      <c r="X73" s="15"/>
      <c r="Y73" s="15">
        <f t="shared" si="69"/>
        <v>0</v>
      </c>
      <c r="Z73" s="15"/>
      <c r="AA73" s="15">
        <f t="shared" si="69"/>
        <v>0</v>
      </c>
      <c r="AB73" s="15"/>
      <c r="AC73" s="15">
        <f t="shared" si="69"/>
        <v>0</v>
      </c>
      <c r="AD73" s="15"/>
      <c r="AE73" s="15">
        <f t="shared" si="69"/>
        <v>0</v>
      </c>
      <c r="AF73" s="15"/>
      <c r="AG73" s="15">
        <f t="shared" si="69"/>
        <v>0</v>
      </c>
      <c r="AH73" s="16">
        <f t="shared" si="68"/>
        <v>0</v>
      </c>
    </row>
    <row r="74" spans="2:34" ht="15">
      <c r="B74" s="3" t="s">
        <v>73</v>
      </c>
      <c r="C74" s="17">
        <v>800</v>
      </c>
      <c r="D74" s="18"/>
      <c r="E74" s="18">
        <f>C74*D74</f>
        <v>0</v>
      </c>
      <c r="F74" s="18"/>
      <c r="G74" s="18">
        <f>C74*F74</f>
        <v>0</v>
      </c>
      <c r="H74" s="18"/>
      <c r="I74" s="18">
        <f>C74*H74</f>
        <v>0</v>
      </c>
      <c r="J74" s="19"/>
      <c r="K74" s="18">
        <f>C74*J74</f>
        <v>0</v>
      </c>
      <c r="L74" s="19"/>
      <c r="M74" s="18">
        <f>L74*C74</f>
        <v>0</v>
      </c>
      <c r="N74" s="19"/>
      <c r="O74" s="18">
        <f>N74*C74</f>
        <v>0</v>
      </c>
      <c r="P74" s="19"/>
      <c r="Q74" s="18">
        <f>P74*C74</f>
        <v>0</v>
      </c>
      <c r="R74" s="19"/>
      <c r="S74" s="18">
        <f>R74*C74</f>
        <v>0</v>
      </c>
      <c r="T74" s="19"/>
      <c r="U74" s="18">
        <f>T74*C74</f>
        <v>0</v>
      </c>
      <c r="V74" s="18"/>
      <c r="W74" s="18">
        <f>V74*C74</f>
        <v>0</v>
      </c>
      <c r="X74" s="18"/>
      <c r="Y74" s="18">
        <f>X74*C74</f>
        <v>0</v>
      </c>
      <c r="Z74" s="18"/>
      <c r="AA74" s="18">
        <f>Z74*C74</f>
        <v>0</v>
      </c>
      <c r="AB74" s="18"/>
      <c r="AC74" s="18">
        <f>AB74*C74</f>
        <v>0</v>
      </c>
      <c r="AD74" s="18"/>
      <c r="AE74" s="18">
        <f>AD74*C74</f>
        <v>0</v>
      </c>
      <c r="AF74" s="18"/>
      <c r="AG74" s="18">
        <f>AF74*C74</f>
        <v>0</v>
      </c>
      <c r="AH74" s="16">
        <f t="shared" si="68"/>
        <v>0</v>
      </c>
    </row>
    <row r="75" spans="2:34" ht="15">
      <c r="B75" s="3" t="s">
        <v>74</v>
      </c>
      <c r="C75" s="17">
        <v>2700</v>
      </c>
      <c r="D75" s="18"/>
      <c r="E75" s="18">
        <f>C75*D75</f>
        <v>0</v>
      </c>
      <c r="F75" s="18"/>
      <c r="G75" s="18">
        <f>C75*F75</f>
        <v>0</v>
      </c>
      <c r="H75" s="18"/>
      <c r="I75" s="18">
        <f>C75*H75</f>
        <v>0</v>
      </c>
      <c r="J75" s="19"/>
      <c r="K75" s="18">
        <f>C75*J75</f>
        <v>0</v>
      </c>
      <c r="L75" s="19"/>
      <c r="M75" s="18">
        <f>L75*C75</f>
        <v>0</v>
      </c>
      <c r="N75" s="19"/>
      <c r="O75" s="18">
        <f>N75*C75</f>
        <v>0</v>
      </c>
      <c r="P75" s="19"/>
      <c r="Q75" s="18">
        <f>P75*C75</f>
        <v>0</v>
      </c>
      <c r="R75" s="19"/>
      <c r="S75" s="18">
        <f>R75*C75</f>
        <v>0</v>
      </c>
      <c r="T75" s="19"/>
      <c r="U75" s="18">
        <f>T75*C75</f>
        <v>0</v>
      </c>
      <c r="V75" s="18"/>
      <c r="W75" s="18">
        <f>V75*C75</f>
        <v>0</v>
      </c>
      <c r="X75" s="18"/>
      <c r="Y75" s="18">
        <f>X75*C75</f>
        <v>0</v>
      </c>
      <c r="Z75" s="18"/>
      <c r="AA75" s="18">
        <f>Z75*C75</f>
        <v>0</v>
      </c>
      <c r="AB75" s="18"/>
      <c r="AC75" s="18">
        <f>AB75*C75</f>
        <v>0</v>
      </c>
      <c r="AD75" s="18"/>
      <c r="AE75" s="18">
        <f>AD75*C75</f>
        <v>0</v>
      </c>
      <c r="AF75" s="18"/>
      <c r="AG75" s="18">
        <f>AF75*C75</f>
        <v>0</v>
      </c>
      <c r="AH75" s="16">
        <f t="shared" si="68"/>
        <v>0</v>
      </c>
    </row>
    <row r="76" spans="2:34" ht="15">
      <c r="B76" s="3" t="s">
        <v>75</v>
      </c>
      <c r="C76" s="17">
        <v>2000</v>
      </c>
      <c r="D76" s="18"/>
      <c r="E76" s="18">
        <f>C76*D76</f>
        <v>0</v>
      </c>
      <c r="F76" s="18"/>
      <c r="G76" s="18">
        <f>C76*F76</f>
        <v>0</v>
      </c>
      <c r="H76" s="18"/>
      <c r="I76" s="18">
        <f>C76*H76</f>
        <v>0</v>
      </c>
      <c r="J76" s="19"/>
      <c r="K76" s="18">
        <f>C76*J76</f>
        <v>0</v>
      </c>
      <c r="L76" s="19"/>
      <c r="M76" s="18">
        <f>L76*C76</f>
        <v>0</v>
      </c>
      <c r="N76" s="19"/>
      <c r="O76" s="18">
        <f>N76*C76</f>
        <v>0</v>
      </c>
      <c r="P76" s="19"/>
      <c r="Q76" s="18">
        <f>P76*C76</f>
        <v>0</v>
      </c>
      <c r="R76" s="19"/>
      <c r="S76" s="18">
        <f>R76*C76</f>
        <v>0</v>
      </c>
      <c r="T76" s="19"/>
      <c r="U76" s="18">
        <f>T76*C76</f>
        <v>0</v>
      </c>
      <c r="V76" s="18"/>
      <c r="W76" s="18">
        <f>V76*C76</f>
        <v>0</v>
      </c>
      <c r="X76" s="18"/>
      <c r="Y76" s="18">
        <f>X76*C76</f>
        <v>0</v>
      </c>
      <c r="Z76" s="18"/>
      <c r="AA76" s="18">
        <f>Z76*C76</f>
        <v>0</v>
      </c>
      <c r="AB76" s="18"/>
      <c r="AC76" s="18">
        <f>AB76*C76</f>
        <v>0</v>
      </c>
      <c r="AD76" s="18"/>
      <c r="AE76" s="18">
        <f>AD76*C76</f>
        <v>0</v>
      </c>
      <c r="AF76" s="18"/>
      <c r="AG76" s="18">
        <f>AF76*C76</f>
        <v>0</v>
      </c>
      <c r="AH76" s="16">
        <f t="shared" si="68"/>
        <v>0</v>
      </c>
    </row>
    <row r="77" spans="2:34" ht="15">
      <c r="B77" s="2" t="s">
        <v>76</v>
      </c>
      <c r="C77" s="21"/>
      <c r="D77" s="22">
        <f>D5+D23+D30+D37+D62+D67+D69+D73</f>
        <v>0</v>
      </c>
      <c r="E77" s="22">
        <f>E5+E23+E30+E37+E62+E67+E69+E73</f>
        <v>0</v>
      </c>
      <c r="F77" s="22">
        <f aca="true" t="shared" si="70" ref="F77:AG77">F5+F23+F30+F37+F62+F67+F69+F73</f>
        <v>0</v>
      </c>
      <c r="G77" s="22">
        <f t="shared" si="70"/>
        <v>1035</v>
      </c>
      <c r="H77" s="22">
        <f t="shared" si="70"/>
        <v>0</v>
      </c>
      <c r="I77" s="22">
        <f t="shared" si="70"/>
        <v>0</v>
      </c>
      <c r="J77" s="22">
        <f t="shared" si="70"/>
        <v>0</v>
      </c>
      <c r="K77" s="22">
        <f t="shared" si="70"/>
        <v>0</v>
      </c>
      <c r="L77" s="22">
        <f t="shared" si="70"/>
        <v>0</v>
      </c>
      <c r="M77" s="22">
        <f t="shared" si="70"/>
        <v>0</v>
      </c>
      <c r="N77" s="22">
        <f t="shared" si="70"/>
        <v>0</v>
      </c>
      <c r="O77" s="22">
        <f t="shared" si="70"/>
        <v>0</v>
      </c>
      <c r="P77" s="22">
        <f t="shared" si="70"/>
        <v>0</v>
      </c>
      <c r="Q77" s="22">
        <f t="shared" si="70"/>
        <v>0</v>
      </c>
      <c r="R77" s="22">
        <f t="shared" si="70"/>
        <v>0</v>
      </c>
      <c r="S77" s="22">
        <f t="shared" si="70"/>
        <v>0</v>
      </c>
      <c r="T77" s="22">
        <f t="shared" si="70"/>
        <v>0</v>
      </c>
      <c r="U77" s="22">
        <f t="shared" si="70"/>
        <v>0</v>
      </c>
      <c r="V77" s="22">
        <f t="shared" si="70"/>
        <v>0</v>
      </c>
      <c r="W77" s="22">
        <f t="shared" si="70"/>
        <v>0</v>
      </c>
      <c r="X77" s="22">
        <f t="shared" si="70"/>
        <v>0</v>
      </c>
      <c r="Y77" s="22">
        <f t="shared" si="70"/>
        <v>0</v>
      </c>
      <c r="Z77" s="22">
        <f t="shared" si="70"/>
        <v>0</v>
      </c>
      <c r="AA77" s="22">
        <f t="shared" si="70"/>
        <v>0</v>
      </c>
      <c r="AB77" s="22">
        <f t="shared" si="70"/>
        <v>0</v>
      </c>
      <c r="AC77" s="22">
        <f t="shared" si="70"/>
        <v>0</v>
      </c>
      <c r="AD77" s="22">
        <f t="shared" si="70"/>
        <v>0</v>
      </c>
      <c r="AE77" s="22">
        <f t="shared" si="70"/>
        <v>0</v>
      </c>
      <c r="AF77" s="22">
        <f t="shared" si="70"/>
        <v>0</v>
      </c>
      <c r="AG77" s="22">
        <f t="shared" si="70"/>
        <v>0</v>
      </c>
      <c r="AH77" s="16">
        <f t="shared" si="68"/>
        <v>1035</v>
      </c>
    </row>
  </sheetData>
  <sheetProtection/>
  <mergeCells count="15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L3:M3"/>
    <mergeCell ref="N3:O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Рубен Викторович</dc:creator>
  <cp:keywords/>
  <dc:description/>
  <cp:lastModifiedBy>777</cp:lastModifiedBy>
  <cp:lastPrinted>2013-05-16T19:50:41Z</cp:lastPrinted>
  <dcterms:created xsi:type="dcterms:W3CDTF">2013-04-26T08:18:23Z</dcterms:created>
  <dcterms:modified xsi:type="dcterms:W3CDTF">2014-02-24T16:08:03Z</dcterms:modified>
  <cp:category/>
  <cp:version/>
  <cp:contentType/>
  <cp:contentStatus/>
</cp:coreProperties>
</file>